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tables/table3.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tables/table4.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tables/table5.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tables/table6.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tables/table7.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tables/table8.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tables/table9.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tables/table10.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tables/table11.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tables/table12.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tables/table13.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tables/table14.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xml"/>
  <Override PartName="/xl/tables/table15.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tables/table16.xml" ContentType="application/vnd.openxmlformats-officedocument.spreadsheetml.tab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tables/table17.xml" ContentType="application/vnd.openxmlformats-officedocument.spreadsheetml.tab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xml"/>
  <Override PartName="/xl/tables/table18.xml" ContentType="application/vnd.openxmlformats-officedocument.spreadsheetml.tab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tables/table19.xml" ContentType="application/vnd.openxmlformats-officedocument.spreadsheetml.tab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1.xml" ContentType="application/vnd.openxmlformats-officedocument.drawing+xml"/>
  <Override PartName="/xl/tables/table20.xml" ContentType="application/vnd.openxmlformats-officedocument.spreadsheetml.tab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xml"/>
  <Override PartName="/xl/tables/table21.xml" ContentType="application/vnd.openxmlformats-officedocument.spreadsheetml.tab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xml"/>
  <Override PartName="/xl/tables/table22.xml" ContentType="application/vnd.openxmlformats-officedocument.spreadsheetml.tab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xml"/>
  <Override PartName="/xl/tables/table23.xml" ContentType="application/vnd.openxmlformats-officedocument.spreadsheetml.tab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xml"/>
  <Override PartName="/xl/tables/table24.xml" ContentType="application/vnd.openxmlformats-officedocument.spreadsheetml.tab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xml"/>
  <Override PartName="/xl/tables/table25.xml" ContentType="application/vnd.openxmlformats-officedocument.spreadsheetml.tab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7.xml" ContentType="application/vnd.openxmlformats-officedocument.drawing+xml"/>
  <Override PartName="/xl/tables/table26.xml" ContentType="application/vnd.openxmlformats-officedocument.spreadsheetml.tab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xml"/>
  <Override PartName="/xl/tables/table27.xml" ContentType="application/vnd.openxmlformats-officedocument.spreadsheetml.tab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xml"/>
  <Override PartName="/xl/tables/table28.xml" ContentType="application/vnd.openxmlformats-officedocument.spreadsheetml.tab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xml"/>
  <Override PartName="/xl/tables/table29.xml" ContentType="application/vnd.openxmlformats-officedocument.spreadsheetml.tab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1.xml" ContentType="application/vnd.openxmlformats-officedocument.drawing+xml"/>
  <Override PartName="/xl/tables/table30.xml" ContentType="application/vnd.openxmlformats-officedocument.spreadsheetml.tab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2.xml" ContentType="application/vnd.openxmlformats-officedocument.drawing+xml"/>
  <Override PartName="/xl/tables/table31.xml" ContentType="application/vnd.openxmlformats-officedocument.spreadsheetml.tab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3.xml" ContentType="application/vnd.openxmlformats-officedocument.drawing+xml"/>
  <Override PartName="/xl/tables/table32.xml" ContentType="application/vnd.openxmlformats-officedocument.spreadsheetml.tab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4.xml" ContentType="application/vnd.openxmlformats-officedocument.drawing+xml"/>
  <Override PartName="/xl/tables/table33.xml" ContentType="application/vnd.openxmlformats-officedocument.spreadsheetml.tab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5.xml" ContentType="application/vnd.openxmlformats-officedocument.drawing+xml"/>
  <Override PartName="/xl/tables/table34.xml" ContentType="application/vnd.openxmlformats-officedocument.spreadsheetml.tab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6.xml" ContentType="application/vnd.openxmlformats-officedocument.drawing+xml"/>
  <Override PartName="/xl/tables/table35.xml" ContentType="application/vnd.openxmlformats-officedocument.spreadsheetml.tab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7.xml" ContentType="application/vnd.openxmlformats-officedocument.drawing+xml"/>
  <Override PartName="/xl/tables/table36.xml" ContentType="application/vnd.openxmlformats-officedocument.spreadsheetml.tab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8.xml" ContentType="application/vnd.openxmlformats-officedocument.drawing+xml"/>
  <Override PartName="/xl/tables/table37.xml" ContentType="application/vnd.openxmlformats-officedocument.spreadsheetml.tab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9.xml" ContentType="application/vnd.openxmlformats-officedocument.drawing+xml"/>
  <Override PartName="/xl/tables/table38.xml" ContentType="application/vnd.openxmlformats-officedocument.spreadsheetml.tab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0.xml" ContentType="application/vnd.openxmlformats-officedocument.drawing+xml"/>
  <Override PartName="/xl/tables/table39.xml" ContentType="application/vnd.openxmlformats-officedocument.spreadsheetml.tab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1.xml" ContentType="application/vnd.openxmlformats-officedocument.drawing+xml"/>
  <Override PartName="/xl/tables/table40.xml" ContentType="application/vnd.openxmlformats-officedocument.spreadsheetml.tab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2.xml" ContentType="application/vnd.openxmlformats-officedocument.drawing+xml"/>
  <Override PartName="/xl/tables/table41.xml" ContentType="application/vnd.openxmlformats-officedocument.spreadsheetml.tab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3.xml" ContentType="application/vnd.openxmlformats-officedocument.drawing+xml"/>
  <Override PartName="/xl/tables/table42.xml" ContentType="application/vnd.openxmlformats-officedocument.spreadsheetml.tab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4.xml" ContentType="application/vnd.openxmlformats-officedocument.drawing+xml"/>
  <Override PartName="/xl/tables/table43.xml" ContentType="application/vnd.openxmlformats-officedocument.spreadsheetml.tab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5.xml" ContentType="application/vnd.openxmlformats-officedocument.drawing+xml"/>
  <Override PartName="/xl/tables/table44.xml" ContentType="application/vnd.openxmlformats-officedocument.spreadsheetml.tab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6.xml" ContentType="application/vnd.openxmlformats-officedocument.drawing+xml"/>
  <Override PartName="/xl/tables/table45.xml" ContentType="application/vnd.openxmlformats-officedocument.spreadsheetml.tab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7.xml" ContentType="application/vnd.openxmlformats-officedocument.drawing+xml"/>
  <Override PartName="/xl/tables/table46.xml" ContentType="application/vnd.openxmlformats-officedocument.spreadsheetml.tab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8.xml" ContentType="application/vnd.openxmlformats-officedocument.drawing+xml"/>
  <Override PartName="/xl/tables/table47.xml" ContentType="application/vnd.openxmlformats-officedocument.spreadsheetml.tab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9.xml" ContentType="application/vnd.openxmlformats-officedocument.drawing+xml"/>
  <Override PartName="/xl/tables/table48.xml" ContentType="application/vnd.openxmlformats-officedocument.spreadsheetml.tab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0.xml" ContentType="application/vnd.openxmlformats-officedocument.drawing+xml"/>
  <Override PartName="/xl/tables/table49.xml" ContentType="application/vnd.openxmlformats-officedocument.spreadsheetml.tab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1.xml" ContentType="application/vnd.openxmlformats-officedocument.drawing+xml"/>
  <Override PartName="/xl/tables/table50.xml" ContentType="application/vnd.openxmlformats-officedocument.spreadsheetml.tab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2.xml" ContentType="application/vnd.openxmlformats-officedocument.drawing+xml"/>
  <Override PartName="/xl/tables/table51.xml" ContentType="application/vnd.openxmlformats-officedocument.spreadsheetml.tab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3.xml" ContentType="application/vnd.openxmlformats-officedocument.drawing+xml"/>
  <Override PartName="/xl/tables/table52.xml" ContentType="application/vnd.openxmlformats-officedocument.spreadsheetml.tab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4.xml" ContentType="application/vnd.openxmlformats-officedocument.drawing+xml"/>
  <Override PartName="/xl/tables/table53.xml" ContentType="application/vnd.openxmlformats-officedocument.spreadsheetml.tab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5.xml" ContentType="application/vnd.openxmlformats-officedocument.drawing+xml"/>
  <Override PartName="/xl/tables/table54.xml" ContentType="application/vnd.openxmlformats-officedocument.spreadsheetml.tab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6.xml" ContentType="application/vnd.openxmlformats-officedocument.drawing+xml"/>
  <Override PartName="/xl/tables/table55.xml" ContentType="application/vnd.openxmlformats-officedocument.spreadsheetml.tab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7.xml" ContentType="application/vnd.openxmlformats-officedocument.drawing+xml"/>
  <Override PartName="/xl/tables/table56.xml" ContentType="application/vnd.openxmlformats-officedocument.spreadsheetml.tab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8.xml" ContentType="application/vnd.openxmlformats-officedocument.drawing+xml"/>
  <Override PartName="/xl/tables/table57.xml" ContentType="application/vnd.openxmlformats-officedocument.spreadsheetml.tab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59.xml" ContentType="application/vnd.openxmlformats-officedocument.drawing+xml"/>
  <Override PartName="/xl/tables/table58.xml" ContentType="application/vnd.openxmlformats-officedocument.spreadsheetml.tab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0.xml" ContentType="application/vnd.openxmlformats-officedocument.drawing+xml"/>
  <Override PartName="/xl/tables/table59.xml" ContentType="application/vnd.openxmlformats-officedocument.spreadsheetml.tab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1.xml" ContentType="application/vnd.openxmlformats-officedocument.drawing+xml"/>
  <Override PartName="/xl/tables/table60.xml" ContentType="application/vnd.openxmlformats-officedocument.spreadsheetml.tab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2.xml" ContentType="application/vnd.openxmlformats-officedocument.drawing+xml"/>
  <Override PartName="/xl/tables/table61.xml" ContentType="application/vnd.openxmlformats-officedocument.spreadsheetml.tab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3.xml" ContentType="application/vnd.openxmlformats-officedocument.drawing+xml"/>
  <Override PartName="/xl/tables/table62.xml" ContentType="application/vnd.openxmlformats-officedocument.spreadsheetml.tab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4.xml" ContentType="application/vnd.openxmlformats-officedocument.drawing+xml"/>
  <Override PartName="/xl/tables/table63.xml" ContentType="application/vnd.openxmlformats-officedocument.spreadsheetml.tab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5.xml" ContentType="application/vnd.openxmlformats-officedocument.drawing+xml"/>
  <Override PartName="/xl/tables/table64.xml" ContentType="application/vnd.openxmlformats-officedocument.spreadsheetml.tab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6.xml" ContentType="application/vnd.openxmlformats-officedocument.drawing+xml"/>
  <Override PartName="/xl/tables/table65.xml" ContentType="application/vnd.openxmlformats-officedocument.spreadsheetml.tab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7.xml" ContentType="application/vnd.openxmlformats-officedocument.drawing+xml"/>
  <Override PartName="/xl/tables/table66.xml" ContentType="application/vnd.openxmlformats-officedocument.spreadsheetml.tab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68.xml" ContentType="application/vnd.openxmlformats-officedocument.drawing+xml"/>
  <Override PartName="/xl/tables/table67.xml" ContentType="application/vnd.openxmlformats-officedocument.spreadsheetml.tab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69.xml" ContentType="application/vnd.openxmlformats-officedocument.drawing+xml"/>
  <Override PartName="/xl/tables/table68.xml" ContentType="application/vnd.openxmlformats-officedocument.spreadsheetml.tab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0.xml" ContentType="application/vnd.openxmlformats-officedocument.drawing+xml"/>
  <Override PartName="/xl/tables/table69.xml" ContentType="application/vnd.openxmlformats-officedocument.spreadsheetml.tab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1.xml" ContentType="application/vnd.openxmlformats-officedocument.drawing+xml"/>
  <Override PartName="/xl/tables/table70.xml" ContentType="application/vnd.openxmlformats-officedocument.spreadsheetml.tab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2.xml" ContentType="application/vnd.openxmlformats-officedocument.drawing+xml"/>
  <Override PartName="/xl/tables/table71.xml" ContentType="application/vnd.openxmlformats-officedocument.spreadsheetml.tab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3.xml" ContentType="application/vnd.openxmlformats-officedocument.drawing+xml"/>
  <Override PartName="/xl/tables/table72.xml" ContentType="application/vnd.openxmlformats-officedocument.spreadsheetml.tab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74.xml" ContentType="application/vnd.openxmlformats-officedocument.drawing+xml"/>
  <Override PartName="/xl/tables/table73.xml" ContentType="application/vnd.openxmlformats-officedocument.spreadsheetml.tab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5.xml" ContentType="application/vnd.openxmlformats-officedocument.drawing+xml"/>
  <Override PartName="/xl/tables/table74.xml" ContentType="application/vnd.openxmlformats-officedocument.spreadsheetml.tab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76.xml" ContentType="application/vnd.openxmlformats-officedocument.drawing+xml"/>
  <Override PartName="/xl/tables/table75.xml" ContentType="application/vnd.openxmlformats-officedocument.spreadsheetml.tab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77.xml" ContentType="application/vnd.openxmlformats-officedocument.drawing+xml"/>
  <Override PartName="/xl/tables/table76.xml" ContentType="application/vnd.openxmlformats-officedocument.spreadsheetml.tab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78.xml" ContentType="application/vnd.openxmlformats-officedocument.drawing+xml"/>
  <Override PartName="/xl/tables/table77.xml" ContentType="application/vnd.openxmlformats-officedocument.spreadsheetml.tab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79.xml" ContentType="application/vnd.openxmlformats-officedocument.drawing+xml"/>
  <Override PartName="/xl/tables/table78.xml" ContentType="application/vnd.openxmlformats-officedocument.spreadsheetml.tab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0.xml" ContentType="application/vnd.openxmlformats-officedocument.drawing+xml"/>
  <Override PartName="/xl/tables/table79.xml" ContentType="application/vnd.openxmlformats-officedocument.spreadsheetml.tab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1.xml" ContentType="application/vnd.openxmlformats-officedocument.drawing+xml"/>
  <Override PartName="/xl/tables/table80.xml" ContentType="application/vnd.openxmlformats-officedocument.spreadsheetml.tab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82.xml" ContentType="application/vnd.openxmlformats-officedocument.drawing+xml"/>
  <Override PartName="/xl/tables/table81.xml" ContentType="application/vnd.openxmlformats-officedocument.spreadsheetml.tab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83.xml" ContentType="application/vnd.openxmlformats-officedocument.drawing+xml"/>
  <Override PartName="/xl/tables/table82.xml" ContentType="application/vnd.openxmlformats-officedocument.spreadsheetml.tab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84.xml" ContentType="application/vnd.openxmlformats-officedocument.drawing+xml"/>
  <Override PartName="/xl/tables/table83.xml" ContentType="application/vnd.openxmlformats-officedocument.spreadsheetml.tab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85.xml" ContentType="application/vnd.openxmlformats-officedocument.drawing+xml"/>
  <Override PartName="/xl/tables/table84.xml" ContentType="application/vnd.openxmlformats-officedocument.spreadsheetml.tab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86.xml" ContentType="application/vnd.openxmlformats-officedocument.drawing+xml"/>
  <Override PartName="/xl/tables/table85.xml" ContentType="application/vnd.openxmlformats-officedocument.spreadsheetml.tab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87.xml" ContentType="application/vnd.openxmlformats-officedocument.drawing+xml"/>
  <Override PartName="/xl/tables/table86.xml" ContentType="application/vnd.openxmlformats-officedocument.spreadsheetml.tab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88.xml" ContentType="application/vnd.openxmlformats-officedocument.drawing+xml"/>
  <Override PartName="/xl/tables/table87.xml" ContentType="application/vnd.openxmlformats-officedocument.spreadsheetml.tab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89.xml" ContentType="application/vnd.openxmlformats-officedocument.drawing+xml"/>
  <Override PartName="/xl/tables/table88.xml" ContentType="application/vnd.openxmlformats-officedocument.spreadsheetml.tab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90.xml" ContentType="application/vnd.openxmlformats-officedocument.drawing+xml"/>
  <Override PartName="/xl/tables/table89.xml" ContentType="application/vnd.openxmlformats-officedocument.spreadsheetml.tab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91.xml" ContentType="application/vnd.openxmlformats-officedocument.drawing+xml"/>
  <Override PartName="/xl/tables/table90.xml" ContentType="application/vnd.openxmlformats-officedocument.spreadsheetml.tab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92.xml" ContentType="application/vnd.openxmlformats-officedocument.drawing+xml"/>
  <Override PartName="/xl/tables/table91.xml" ContentType="application/vnd.openxmlformats-officedocument.spreadsheetml.tab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Y:\Liv &amp; hälsa ung\Liv &amp; hälsa ung 2021 Covid\Resultatrapporter\"/>
    </mc:Choice>
  </mc:AlternateContent>
  <bookViews>
    <workbookView xWindow="0" yWindow="0" windowWidth="19200" windowHeight="11010"/>
  </bookViews>
  <sheets>
    <sheet name="Instruktion" sheetId="21" r:id="rId1"/>
    <sheet name="Innehållsförteckning" sheetId="23" r:id="rId2"/>
    <sheet name="Svarsfrekvens" sheetId="22" r:id="rId3"/>
    <sheet name="a10_ny20" sheetId="24" r:id="rId4"/>
    <sheet name="a11_ny17" sheetId="25" r:id="rId5"/>
    <sheet name="b1_bra" sheetId="26" r:id="rId6"/>
    <sheet name="b1_dåligt" sheetId="27" r:id="rId7"/>
    <sheet name="b17_bra" sheetId="28" r:id="rId8"/>
    <sheet name="b17_dåligt" sheetId="29" r:id="rId9"/>
    <sheet name="b20_10ny20" sheetId="30" r:id="rId10"/>
    <sheet name="b20_11ny20" sheetId="31" r:id="rId11"/>
    <sheet name="b20_12ny20" sheetId="32" r:id="rId12"/>
    <sheet name="b20_13ny20" sheetId="33" r:id="rId13"/>
    <sheet name="b20_14ny20" sheetId="34" r:id="rId14"/>
    <sheet name="ix_MHC_blomstrande" sheetId="83" r:id="rId15"/>
    <sheet name="ix_MHC_måttligt" sheetId="84" r:id="rId16"/>
    <sheet name="ix_MHC_vissnande" sheetId="85" r:id="rId17"/>
    <sheet name="b20_1ny20" sheetId="35" r:id="rId18"/>
    <sheet name="b20_2ny20" sheetId="36" r:id="rId19"/>
    <sheet name="b20_3ny20" sheetId="37" r:id="rId20"/>
    <sheet name="b20_4ny20" sheetId="38" r:id="rId21"/>
    <sheet name="b20_5ny20" sheetId="39" r:id="rId22"/>
    <sheet name="b20_6ny20" sheetId="40" r:id="rId23"/>
    <sheet name="b20_7ny20" sheetId="41" r:id="rId24"/>
    <sheet name="b20_8ny20" sheetId="42" r:id="rId25"/>
    <sheet name="b20_9ny20" sheetId="43" r:id="rId26"/>
    <sheet name="b4_10ny20" sheetId="44" r:id="rId27"/>
    <sheet name="b4_1ny20" sheetId="45" r:id="rId28"/>
    <sheet name="b4_3ny20" sheetId="46" r:id="rId29"/>
    <sheet name="b4_4ny20" sheetId="47" r:id="rId30"/>
    <sheet name="b4_7ny20" sheetId="48" r:id="rId31"/>
    <sheet name="b5_1ny14" sheetId="49" r:id="rId32"/>
    <sheet name="b7_9ny20" sheetId="50" r:id="rId33"/>
    <sheet name="b8_10ny20" sheetId="51" r:id="rId34"/>
    <sheet name="b8_1ny20" sheetId="52" r:id="rId35"/>
    <sheet name="b8_2ny20" sheetId="53" r:id="rId36"/>
    <sheet name="b8_3ny20" sheetId="54" r:id="rId37"/>
    <sheet name="d1_ny20" sheetId="55" r:id="rId38"/>
    <sheet name="d2_ny20_mindre30" sheetId="56" r:id="rId39"/>
    <sheet name="d2_ny20_minst60" sheetId="57" r:id="rId40"/>
    <sheet name="ix_Fysisk_aktivitet" sheetId="81" r:id="rId41"/>
    <sheet name="d4_ny17" sheetId="58" r:id="rId42"/>
    <sheet name="d5_ny17" sheetId="59" r:id="rId43"/>
    <sheet name="ix_Förening17" sheetId="82" r:id="rId44"/>
    <sheet name="d8_ny17" sheetId="60" r:id="rId45"/>
    <sheet name="e20_1ny20_ofta" sheetId="61" r:id="rId46"/>
    <sheet name="e20_1ny20_sällan" sheetId="62" r:id="rId47"/>
    <sheet name="e20_2ny20_ofta" sheetId="63" r:id="rId48"/>
    <sheet name="e20_2ny20_sällan" sheetId="64" r:id="rId49"/>
    <sheet name="e20_3ny20_ofta" sheetId="65" r:id="rId50"/>
    <sheet name="e20_3ny20_sällan" sheetId="66" r:id="rId51"/>
    <sheet name="f1_ny14_aldrig" sheetId="67" r:id="rId52"/>
    <sheet name="f1_ny14_senaste30" sheetId="68" r:id="rId53"/>
    <sheet name="f2_ny20" sheetId="69" r:id="rId54"/>
    <sheet name="f6_ny17" sheetId="70" r:id="rId55"/>
    <sheet name="g1_ny11_aldrig" sheetId="71" r:id="rId56"/>
    <sheet name="g1_ny11_dagligen" sheetId="72" r:id="rId57"/>
    <sheet name="g1_ny11_ibland" sheetId="73" r:id="rId58"/>
    <sheet name="g2_ny11_aldrig" sheetId="74" r:id="rId59"/>
    <sheet name="g2_ny11_dagligen" sheetId="75" r:id="rId60"/>
    <sheet name="g2_ny11_ibland" sheetId="76" r:id="rId61"/>
    <sheet name="ix_Tobak" sheetId="86" r:id="rId62"/>
    <sheet name="h3_ny14" sheetId="77" r:id="rId63"/>
    <sheet name="i3_1ny20" sheetId="78" r:id="rId64"/>
    <sheet name="i3_2ny20" sheetId="79" r:id="rId65"/>
    <sheet name="i3_3ny20" sheetId="80" r:id="rId66"/>
    <sheet name="j20_ny20" sheetId="87" r:id="rId67"/>
    <sheet name="j21_ny20_aldrig" sheetId="88" r:id="rId68"/>
    <sheet name="j21_ny20_minst3" sheetId="89" r:id="rId69"/>
    <sheet name="j4_bra" sheetId="90" r:id="rId70"/>
    <sheet name="j4_dåligt" sheetId="91" r:id="rId71"/>
    <sheet name="j5_ny17" sheetId="92" r:id="rId72"/>
    <sheet name="j6_ny20_nej" sheetId="93" r:id="rId73"/>
    <sheet name="j6_ny20_ofta" sheetId="94" r:id="rId74"/>
    <sheet name="l3_ny20" sheetId="95" r:id="rId75"/>
    <sheet name="l5_ny17" sheetId="96" r:id="rId76"/>
    <sheet name="n1_ljust" sheetId="97" r:id="rId77"/>
    <sheet name="n1_mörkt" sheetId="98" r:id="rId78"/>
    <sheet name="n2_ny20_ljust" sheetId="99" r:id="rId79"/>
    <sheet name="n2_ny20_mörkt" sheetId="100" r:id="rId80"/>
    <sheet name="Cov21_1a" sheetId="101" r:id="rId81"/>
    <sheet name="Cov21_1b" sheetId="102" r:id="rId82"/>
    <sheet name="Cov21_1c" sheetId="103" r:id="rId83"/>
    <sheet name="Cov21_1d" sheetId="104" r:id="rId84"/>
    <sheet name="Cov21_2a" sheetId="105" r:id="rId85"/>
    <sheet name="Cov21_2b" sheetId="106" r:id="rId86"/>
    <sheet name="Cov21_2c" sheetId="107" r:id="rId87"/>
    <sheet name="Cov21_2d" sheetId="108" r:id="rId88"/>
    <sheet name="Cov21_3" sheetId="109" r:id="rId89"/>
    <sheet name="Cov21_4a" sheetId="110" r:id="rId90"/>
    <sheet name="Cov21_4b" sheetId="111" r:id="rId91"/>
    <sheet name="Cov21_4c" sheetId="112" r:id="rId92"/>
    <sheet name="Cov21_5" sheetId="113" r:id="rId93"/>
    <sheet name="Cov21_6" sheetId="114" r:id="rId94"/>
  </sheets>
  <definedNames>
    <definedName name="_xlnm.Print_Area" localSheetId="3">a10_ny20!$A$1:$J$82</definedName>
    <definedName name="_xlnm.Print_Area" localSheetId="4">a11_ny17!$A$1:$J$82</definedName>
    <definedName name="_xlnm.Print_Area" localSheetId="5">b1_bra!$A$1:$J$82</definedName>
    <definedName name="_xlnm.Print_Area" localSheetId="6">b1_dåligt!$A$1:$J$82</definedName>
    <definedName name="_xlnm.Print_Area" localSheetId="7">b17_bra!$A$1:$J$82</definedName>
    <definedName name="_xlnm.Print_Area" localSheetId="8">b17_dåligt!$A$1:$J$82</definedName>
    <definedName name="_xlnm.Print_Area" localSheetId="9">b20_10ny20!$A$1:$J$82</definedName>
    <definedName name="_xlnm.Print_Area" localSheetId="10">b20_11ny20!$A$1:$J$82</definedName>
    <definedName name="_xlnm.Print_Area" localSheetId="11">b20_12ny20!$A$1:$J$82</definedName>
    <definedName name="_xlnm.Print_Area" localSheetId="12">b20_13ny20!$A$1:$J$82</definedName>
    <definedName name="_xlnm.Print_Area" localSheetId="13">b20_14ny20!$A$1:$J$82</definedName>
    <definedName name="_xlnm.Print_Area" localSheetId="17">b20_1ny20!$A$1:$J$82</definedName>
    <definedName name="_xlnm.Print_Area" localSheetId="18">b20_2ny20!$A$1:$J$82</definedName>
    <definedName name="_xlnm.Print_Area" localSheetId="19">b20_3ny20!$A$1:$J$82</definedName>
    <definedName name="_xlnm.Print_Area" localSheetId="20">b20_4ny20!$A$1:$J$82</definedName>
    <definedName name="_xlnm.Print_Area" localSheetId="21">b20_5ny20!$A$1:$J$82</definedName>
    <definedName name="_xlnm.Print_Area" localSheetId="22">b20_6ny20!$A$1:$J$82</definedName>
    <definedName name="_xlnm.Print_Area" localSheetId="23">b20_7ny20!$A$1:$J$82</definedName>
    <definedName name="_xlnm.Print_Area" localSheetId="24">b20_8ny20!$A$1:$J$82</definedName>
    <definedName name="_xlnm.Print_Area" localSheetId="25">b20_9ny20!$A$1:$J$82</definedName>
    <definedName name="_xlnm.Print_Area" localSheetId="26">b4_10ny20!$A$1:$J$82</definedName>
    <definedName name="_xlnm.Print_Area" localSheetId="27">b4_1ny20!$A$1:$J$82</definedName>
    <definedName name="_xlnm.Print_Area" localSheetId="28">b4_3ny20!$A$1:$J$82</definedName>
    <definedName name="_xlnm.Print_Area" localSheetId="29">b4_4ny20!$A$1:$J$82</definedName>
    <definedName name="_xlnm.Print_Area" localSheetId="30">b4_7ny20!$A$1:$J$82</definedName>
    <definedName name="_xlnm.Print_Area" localSheetId="31">b5_1ny14!$A$1:$J$82</definedName>
    <definedName name="_xlnm.Print_Area" localSheetId="32">b7_9ny20!$A$1:$J$82</definedName>
    <definedName name="_xlnm.Print_Area" localSheetId="33">b8_10ny20!$A$1:$J$82</definedName>
    <definedName name="_xlnm.Print_Area" localSheetId="34">b8_1ny20!$A$1:$J$82</definedName>
    <definedName name="_xlnm.Print_Area" localSheetId="35">b8_2ny20!$A$1:$J$82</definedName>
    <definedName name="_xlnm.Print_Area" localSheetId="36">b8_3ny20!$A$1:$J$82</definedName>
    <definedName name="_xlnm.Print_Area" localSheetId="80">Cov21_1a!$A$1:$I$159</definedName>
    <definedName name="_xlnm.Print_Area" localSheetId="81">Cov21_1b!$A$1:$I$159</definedName>
    <definedName name="_xlnm.Print_Area" localSheetId="82">Cov21_1c!$A$1:$I$159</definedName>
    <definedName name="_xlnm.Print_Area" localSheetId="83">Cov21_1d!$A$1:$I$159</definedName>
    <definedName name="_xlnm.Print_Area" localSheetId="84">Cov21_2a!$A$1:$J$159</definedName>
    <definedName name="_xlnm.Print_Area" localSheetId="85">Cov21_2b!$A$1:$J$159</definedName>
    <definedName name="_xlnm.Print_Area" localSheetId="86">Cov21_2c!$A$1:$J$159</definedName>
    <definedName name="_xlnm.Print_Area" localSheetId="87">Cov21_2d!$A$1:$J$159</definedName>
    <definedName name="_xlnm.Print_Area" localSheetId="88">Cov21_3!$A$1:$J$159</definedName>
    <definedName name="_xlnm.Print_Area" localSheetId="89">Cov21_4a!$A$1:$I$159</definedName>
    <definedName name="_xlnm.Print_Area" localSheetId="90">Cov21_4b!$A$1:$I$159</definedName>
    <definedName name="_xlnm.Print_Area" localSheetId="91">Cov21_4c!$A$1:$I$159</definedName>
    <definedName name="_xlnm.Print_Area" localSheetId="92">Cov21_5!$A$1:$J$159</definedName>
    <definedName name="_xlnm.Print_Area" localSheetId="93">Cov21_6!$A$1:$J$159</definedName>
    <definedName name="_xlnm.Print_Area" localSheetId="37">d1_ny20!$A$1:$J$82</definedName>
    <definedName name="_xlnm.Print_Area" localSheetId="38">d2_ny20_mindre30!$A$1:$J$82</definedName>
    <definedName name="_xlnm.Print_Area" localSheetId="39">d2_ny20_minst60!$A$1:$J$82</definedName>
    <definedName name="_xlnm.Print_Area" localSheetId="41">d4_ny17!$A$1:$J$82</definedName>
    <definedName name="_xlnm.Print_Area" localSheetId="42">d5_ny17!$A$1:$J$82</definedName>
    <definedName name="_xlnm.Print_Area" localSheetId="44">d8_ny17!$A$1:$J$82</definedName>
    <definedName name="_xlnm.Print_Area" localSheetId="45">e20_1ny20_ofta!$A$1:$J$82</definedName>
    <definedName name="_xlnm.Print_Area" localSheetId="46">e20_1ny20_sällan!$A$1:$J$82</definedName>
    <definedName name="_xlnm.Print_Area" localSheetId="47">e20_2ny20_ofta!$A$1:$J$82</definedName>
    <definedName name="_xlnm.Print_Area" localSheetId="48">e20_2ny20_sällan!$A$1:$J$82</definedName>
    <definedName name="_xlnm.Print_Area" localSheetId="49">e20_3ny20_ofta!$A$1:$J$82</definedName>
    <definedName name="_xlnm.Print_Area" localSheetId="50">e20_3ny20_sällan!$A$1:$J$82</definedName>
    <definedName name="_xlnm.Print_Area" localSheetId="51">f1_ny14_aldrig!$A$1:$J$82</definedName>
    <definedName name="_xlnm.Print_Area" localSheetId="52">f1_ny14_senaste30!$A$1:$J$82</definedName>
    <definedName name="_xlnm.Print_Area" localSheetId="53">f2_ny20!$A$1:$J$82</definedName>
    <definedName name="_xlnm.Print_Area" localSheetId="54">f6_ny17!$A$1:$J$82</definedName>
    <definedName name="_xlnm.Print_Area" localSheetId="55">g1_ny11_aldrig!$A$1:$J$82</definedName>
    <definedName name="_xlnm.Print_Area" localSheetId="56">g1_ny11_dagligen!$A$1:$J$82</definedName>
    <definedName name="_xlnm.Print_Area" localSheetId="57">g1_ny11_ibland!$A$1:$J$82</definedName>
    <definedName name="_xlnm.Print_Area" localSheetId="58">g2_ny11_aldrig!$A$1:$J$82</definedName>
    <definedName name="_xlnm.Print_Area" localSheetId="59">g2_ny11_dagligen!$A$1:$J$82</definedName>
    <definedName name="_xlnm.Print_Area" localSheetId="60">g2_ny11_ibland!$A$1:$J$82</definedName>
    <definedName name="_xlnm.Print_Area" localSheetId="62">h3_ny14!$A$1:$J$82</definedName>
    <definedName name="_xlnm.Print_Area" localSheetId="63">i3_1ny20!$A$1:$J$82</definedName>
    <definedName name="_xlnm.Print_Area" localSheetId="64">i3_2ny20!$A$1:$J$82</definedName>
    <definedName name="_xlnm.Print_Area" localSheetId="65">i3_3ny20!$A$1:$J$82</definedName>
    <definedName name="_xlnm.Print_Area" localSheetId="0">Instruktion!$B$1:$B$7</definedName>
    <definedName name="_xlnm.Print_Area" localSheetId="40">ix_Fysisk_aktivitet!$A$1:$J$82</definedName>
    <definedName name="_xlnm.Print_Area" localSheetId="43">ix_Förening17!$A$1:$J$82</definedName>
    <definedName name="_xlnm.Print_Area" localSheetId="14">ix_MHC_blomstrande!$A$1:$J$82</definedName>
    <definedName name="_xlnm.Print_Area" localSheetId="15">ix_MHC_måttligt!$A$1:$J$82</definedName>
    <definedName name="_xlnm.Print_Area" localSheetId="16">ix_MHC_vissnande!$A$1:$J$82</definedName>
    <definedName name="_xlnm.Print_Area" localSheetId="61">ix_Tobak!$A$1:$J$82</definedName>
    <definedName name="_xlnm.Print_Area" localSheetId="66">j20_ny20!$A$1:$J$82</definedName>
    <definedName name="_xlnm.Print_Area" localSheetId="67">j21_ny20_aldrig!$A$1:$J$82</definedName>
    <definedName name="_xlnm.Print_Area" localSheetId="68">j21_ny20_minst3!$A$1:$J$82</definedName>
    <definedName name="_xlnm.Print_Area" localSheetId="69">j4_bra!$A$1:$J$82</definedName>
    <definedName name="_xlnm.Print_Area" localSheetId="70">j4_dåligt!$A$1:$J$82</definedName>
    <definedName name="_xlnm.Print_Area" localSheetId="71">j5_ny17!$A$1:$J$82</definedName>
    <definedName name="_xlnm.Print_Area" localSheetId="72">j6_ny20_nej!$A$1:$J$82</definedName>
    <definedName name="_xlnm.Print_Area" localSheetId="73">j6_ny20_ofta!$A$1:$J$82</definedName>
    <definedName name="_xlnm.Print_Area" localSheetId="74">l3_ny20!$A$1:$J$82</definedName>
    <definedName name="_xlnm.Print_Area" localSheetId="75">l5_ny17!$A$1:$J$82</definedName>
    <definedName name="_xlnm.Print_Area" localSheetId="76">n1_ljust!$A$1:$J$82</definedName>
    <definedName name="_xlnm.Print_Area" localSheetId="77">n1_mörkt!$A$1:$J$82</definedName>
    <definedName name="_xlnm.Print_Area" localSheetId="78">n2_ny20_ljust!$A$1:$J$82</definedName>
    <definedName name="_xlnm.Print_Area" localSheetId="79">n2_ny20_mörkt!$A$1:$J$82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92" i="23" l="1"/>
  <c r="A91" i="23"/>
  <c r="A90" i="23"/>
  <c r="A89" i="23"/>
  <c r="A88" i="23"/>
  <c r="A87" i="23"/>
  <c r="A86" i="23"/>
  <c r="A85" i="23"/>
  <c r="A84" i="23"/>
  <c r="A83" i="23"/>
  <c r="A82" i="23"/>
  <c r="A81" i="23"/>
  <c r="A80" i="23"/>
  <c r="A79" i="23"/>
  <c r="K1" i="114" l="1"/>
  <c r="K1" i="113"/>
  <c r="J1" i="112"/>
  <c r="J1" i="111"/>
  <c r="J1" i="110"/>
  <c r="K1" i="109"/>
  <c r="K1" i="108"/>
  <c r="K1" i="107"/>
  <c r="K1" i="106"/>
  <c r="K1" i="105"/>
  <c r="K1" i="104"/>
  <c r="K1" i="103"/>
  <c r="K1" i="102"/>
  <c r="J1" i="101"/>
  <c r="K1" i="100" l="1"/>
  <c r="K1" i="99"/>
  <c r="K1" i="98"/>
  <c r="K1" i="97"/>
  <c r="K1" i="96"/>
  <c r="K1" i="95"/>
  <c r="K1" i="94"/>
  <c r="K1" i="93"/>
  <c r="K1" i="92"/>
  <c r="K1" i="91"/>
  <c r="K1" i="90"/>
  <c r="K1" i="89"/>
  <c r="K1" i="88"/>
  <c r="K1" i="87"/>
  <c r="K1" i="86"/>
  <c r="K1" i="85"/>
  <c r="K1" i="84"/>
  <c r="K1" i="83"/>
  <c r="K1" i="82"/>
  <c r="K1" i="81"/>
  <c r="K1" i="80"/>
  <c r="K1" i="79"/>
  <c r="K1" i="78"/>
  <c r="K1" i="77"/>
  <c r="K1" i="76"/>
  <c r="K1" i="75"/>
  <c r="K1" i="74"/>
  <c r="K1" i="73"/>
  <c r="K1" i="72"/>
  <c r="K1" i="71"/>
  <c r="K1" i="70"/>
  <c r="K1" i="69"/>
  <c r="K1" i="68"/>
  <c r="K1" i="67"/>
  <c r="K1" i="66"/>
  <c r="K1" i="65"/>
  <c r="K1" i="64"/>
  <c r="K1" i="63"/>
  <c r="K1" i="62"/>
  <c r="K1" i="61"/>
  <c r="K1" i="60"/>
  <c r="K1" i="59"/>
  <c r="K1" i="58"/>
  <c r="K1" i="57"/>
  <c r="K1" i="56"/>
  <c r="K1" i="55"/>
  <c r="K1" i="54"/>
  <c r="K1" i="53"/>
  <c r="K1" i="52"/>
  <c r="K1" i="51"/>
  <c r="K1" i="50"/>
  <c r="K1" i="49"/>
  <c r="K1" i="48"/>
  <c r="K1" i="47"/>
  <c r="K1" i="46"/>
  <c r="K1" i="45"/>
  <c r="K1" i="44"/>
  <c r="K1" i="43"/>
  <c r="K1" i="42"/>
  <c r="K1" i="41"/>
  <c r="K1" i="40"/>
  <c r="K1" i="39"/>
  <c r="K1" i="38"/>
  <c r="K1" i="37"/>
  <c r="K1" i="36"/>
  <c r="K1" i="35"/>
  <c r="K1" i="34"/>
  <c r="K1" i="33"/>
  <c r="K1" i="32"/>
  <c r="K1" i="31"/>
  <c r="K1" i="30"/>
  <c r="K1" i="29"/>
  <c r="K1" i="28"/>
  <c r="K1" i="27"/>
  <c r="K1" i="26"/>
  <c r="K1" i="25"/>
  <c r="K1" i="24"/>
  <c r="G28" i="22"/>
  <c r="H28" i="22" s="1"/>
  <c r="F28" i="22"/>
  <c r="G27" i="22"/>
  <c r="H27" i="22" s="1"/>
  <c r="F27" i="22"/>
  <c r="D27" i="22"/>
  <c r="C27" i="22"/>
  <c r="B27" i="22"/>
  <c r="H26" i="22"/>
  <c r="D26" i="22"/>
  <c r="H25" i="22"/>
  <c r="D25" i="22"/>
  <c r="H24" i="22"/>
  <c r="D24" i="22"/>
  <c r="H23" i="22"/>
  <c r="D23" i="22"/>
  <c r="G22" i="22"/>
  <c r="H22" i="22" s="1"/>
  <c r="F22" i="22"/>
  <c r="C22" i="22"/>
  <c r="C28" i="22" s="1"/>
  <c r="B22" i="22"/>
  <c r="B28" i="22" s="1"/>
  <c r="H21" i="22"/>
  <c r="G21" i="22"/>
  <c r="F21" i="22"/>
  <c r="C21" i="22"/>
  <c r="D21" i="22" s="1"/>
  <c r="B21" i="22"/>
  <c r="H20" i="22"/>
  <c r="D20" i="22"/>
  <c r="H19" i="22"/>
  <c r="D19" i="22"/>
  <c r="H18" i="22"/>
  <c r="D18" i="22"/>
  <c r="H17" i="22"/>
  <c r="D17" i="22"/>
  <c r="H16" i="22"/>
  <c r="D16" i="22"/>
  <c r="H15" i="22"/>
  <c r="D15" i="22"/>
  <c r="H14" i="22"/>
  <c r="D14" i="22"/>
  <c r="H13" i="22"/>
  <c r="D13" i="22"/>
  <c r="H12" i="22"/>
  <c r="D12" i="22"/>
  <c r="H11" i="22"/>
  <c r="D11" i="22"/>
  <c r="H10" i="22"/>
  <c r="D10" i="22"/>
  <c r="H9" i="22"/>
  <c r="D9" i="22"/>
  <c r="H8" i="22"/>
  <c r="D8" i="22"/>
  <c r="H7" i="22"/>
  <c r="D7" i="22"/>
  <c r="H6" i="22"/>
  <c r="D6" i="22"/>
  <c r="H5" i="22"/>
  <c r="D5" i="22"/>
  <c r="H4" i="22"/>
  <c r="D4" i="22"/>
  <c r="H3" i="22"/>
  <c r="D3" i="22"/>
  <c r="A78" i="23"/>
  <c r="A77" i="23"/>
  <c r="A76" i="23"/>
  <c r="A75" i="23"/>
  <c r="A74" i="23"/>
  <c r="A73" i="23"/>
  <c r="A72" i="23"/>
  <c r="A71" i="23"/>
  <c r="A70" i="23"/>
  <c r="A69" i="23"/>
  <c r="A68" i="23"/>
  <c r="A67" i="23"/>
  <c r="A66" i="23"/>
  <c r="A65" i="23"/>
  <c r="A60" i="23"/>
  <c r="A24" i="23"/>
  <c r="A23" i="23"/>
  <c r="A22" i="23"/>
  <c r="A42" i="23"/>
  <c r="A39" i="23"/>
  <c r="A64" i="23"/>
  <c r="A63" i="23"/>
  <c r="A62" i="23"/>
  <c r="A61" i="23"/>
  <c r="A59" i="23"/>
  <c r="A58" i="23"/>
  <c r="A57" i="23"/>
  <c r="A56" i="23"/>
  <c r="A55" i="23"/>
  <c r="A54" i="23"/>
  <c r="A53" i="23"/>
  <c r="A52" i="23"/>
  <c r="A51" i="23"/>
  <c r="A50" i="23"/>
  <c r="A49" i="23"/>
  <c r="A48" i="23"/>
  <c r="A47" i="23"/>
  <c r="A46" i="23"/>
  <c r="A45" i="23"/>
  <c r="A44" i="23"/>
  <c r="A43" i="23"/>
  <c r="A41" i="23"/>
  <c r="A40" i="23"/>
  <c r="A38" i="23"/>
  <c r="A37" i="23"/>
  <c r="A36" i="23"/>
  <c r="A35" i="23"/>
  <c r="A34" i="23"/>
  <c r="A33" i="23"/>
  <c r="A32" i="23"/>
  <c r="A31" i="23"/>
  <c r="A30" i="23"/>
  <c r="A29" i="23"/>
  <c r="A28" i="23"/>
  <c r="A27" i="23"/>
  <c r="A26" i="23"/>
  <c r="A25" i="23"/>
  <c r="A21" i="23"/>
  <c r="A20" i="23"/>
  <c r="A19" i="23"/>
  <c r="A18" i="23"/>
  <c r="A17" i="23"/>
  <c r="A16" i="23"/>
  <c r="A15" i="23"/>
  <c r="A14" i="23"/>
  <c r="A13" i="23"/>
  <c r="A12" i="23"/>
  <c r="A11" i="23"/>
  <c r="A10" i="23"/>
  <c r="A9" i="23"/>
  <c r="A8" i="23"/>
  <c r="A7" i="23"/>
  <c r="A6" i="23"/>
  <c r="A5" i="23"/>
  <c r="A4" i="23"/>
  <c r="A3" i="23"/>
  <c r="A2" i="23"/>
  <c r="D28" i="22" l="1"/>
  <c r="D22" i="22"/>
</calcChain>
</file>

<file path=xl/sharedStrings.xml><?xml version="1.0" encoding="utf-8"?>
<sst xmlns="http://schemas.openxmlformats.org/spreadsheetml/2006/main" count="8998" uniqueCount="431">
  <si>
    <t>Engelbrektsskolan</t>
  </si>
  <si>
    <t>Gumaeliusskolan</t>
  </si>
  <si>
    <t>Lillåns skola</t>
  </si>
  <si>
    <t>Mellringeskolan</t>
  </si>
  <si>
    <t>Olaus Petriskolan</t>
  </si>
  <si>
    <t>Stora Vallaskolan</t>
  </si>
  <si>
    <t>Centralskolan</t>
  </si>
  <si>
    <t>Lekebergsskolan</t>
  </si>
  <si>
    <t>Alléskolan</t>
  </si>
  <si>
    <t>Kyrkbacksskolan</t>
  </si>
  <si>
    <t>Folkasboskolan</t>
  </si>
  <si>
    <t>Österledskolan</t>
  </si>
  <si>
    <t>Karlsängskolan</t>
  </si>
  <si>
    <t>Navets skola</t>
  </si>
  <si>
    <t>Adolfsbergsskolan</t>
  </si>
  <si>
    <t>Almby skola</t>
  </si>
  <si>
    <t>Västra Engelbrektsskolan</t>
  </si>
  <si>
    <t>Odenskolan</t>
  </si>
  <si>
    <t>i3_3ny20</t>
  </si>
  <si>
    <t>i3_2ny20</t>
  </si>
  <si>
    <t>i3_1ny20</t>
  </si>
  <si>
    <t>h3_ny14</t>
  </si>
  <si>
    <t>Har du någon gång använt narkotika?</t>
  </si>
  <si>
    <t>f2_ny20</t>
  </si>
  <si>
    <t>Hur ofta under de senaste 12 månaderna har du druckit alkohol?</t>
  </si>
  <si>
    <t>Har du någon gång druckit alkohol?</t>
  </si>
  <si>
    <t>ix_Tobak</t>
  </si>
  <si>
    <t>Snusar du?</t>
  </si>
  <si>
    <t>Röker du?</t>
  </si>
  <si>
    <t>b5_1ny14</t>
  </si>
  <si>
    <t>Hur många timmar brukar du sova per natt på vardagar?</t>
  </si>
  <si>
    <t>Hur ofta brukar du träna så att du blir andfådd/svettig?</t>
  </si>
  <si>
    <t>d1_ny20</t>
  </si>
  <si>
    <t>Tycker du att man i allmänhet kan lita på de flesta människor?</t>
  </si>
  <si>
    <t>l5_ny17</t>
  </si>
  <si>
    <t>ix_Förening17</t>
  </si>
  <si>
    <t>d5_ny17</t>
  </si>
  <si>
    <t>d4_ny17</t>
  </si>
  <si>
    <t>Brukar du skolka?</t>
  </si>
  <si>
    <t>Har du F eller streck (inget betyg alls) i några av dina ämnen?</t>
  </si>
  <si>
    <t>j5_ny17</t>
  </si>
  <si>
    <t>Hur ofta har du lektioner med fysisk aktivitet där du blir andfådd/svettig?</t>
  </si>
  <si>
    <t>j20_ny20</t>
  </si>
  <si>
    <t>Hur trivs du i skolan?</t>
  </si>
  <si>
    <t>Är du orolig för din familjs ekonomi?</t>
  </si>
  <si>
    <t>a11_ny17</t>
  </si>
  <si>
    <t>Känner du att du kan lita på någon av dina föräldrar när det verkligen gäller?</t>
  </si>
  <si>
    <t>a10_ny20</t>
  </si>
  <si>
    <t>d8_ny17</t>
  </si>
  <si>
    <t>b7_9ny20</t>
  </si>
  <si>
    <t>b8_10ny20</t>
  </si>
  <si>
    <t>b8_3ny20</t>
  </si>
  <si>
    <t>b8_2ny20</t>
  </si>
  <si>
    <t>b8_1ny20</t>
  </si>
  <si>
    <t>b4_10ny20</t>
  </si>
  <si>
    <t>b4_7ny20</t>
  </si>
  <si>
    <t>b4_4ny20</t>
  </si>
  <si>
    <t>b4_3ny20</t>
  </si>
  <si>
    <t>b4_1ny20</t>
  </si>
  <si>
    <t>Hur tycker du att din tandhälsa är?</t>
  </si>
  <si>
    <t>Hur mår du rent allmänt?</t>
  </si>
  <si>
    <t>f6_ny17</t>
  </si>
  <si>
    <t>Skola</t>
  </si>
  <si>
    <t>Interaktivt diagram per skola (ändras vid olika visningsval i tabellen ovan):</t>
  </si>
  <si>
    <t>Rudbecksgymnasiet</t>
  </si>
  <si>
    <t>2020</t>
  </si>
  <si>
    <t>b20_1ny20</t>
  </si>
  <si>
    <t>b20_2ny20</t>
  </si>
  <si>
    <t>b20_3ny20</t>
  </si>
  <si>
    <t>b20_4ny20</t>
  </si>
  <si>
    <t>b20_5ny20</t>
  </si>
  <si>
    <t>b20_6ny20</t>
  </si>
  <si>
    <t>b20_7ny20</t>
  </si>
  <si>
    <t>b20_8ny20</t>
  </si>
  <si>
    <t>b20_9ny20</t>
  </si>
  <si>
    <t>b20_10ny20</t>
  </si>
  <si>
    <t>b20_11ny20</t>
  </si>
  <si>
    <t>b20_12ny20</t>
  </si>
  <si>
    <t>b20_13ny20</t>
  </si>
  <si>
    <t>b20_14ny20</t>
  </si>
  <si>
    <t>Med i någon idrottsförening, annan förening eller organisation (index 2 frågor)</t>
  </si>
  <si>
    <t>ix_Fysisk_aktivitet</t>
  </si>
  <si>
    <t>Rör sig minst 60 minuter per dag och tränar minst 3 gånger i veckan</t>
  </si>
  <si>
    <t>Tobaksbruk</t>
  </si>
  <si>
    <t>Hur ofta under de senaste 12 månaderna har du druckit så mycket alkohol att du känt dig full/berusad?</t>
  </si>
  <si>
    <t>Kumlabyskola</t>
  </si>
  <si>
    <t>Lindeskolan gymnasium</t>
  </si>
  <si>
    <t>Pihlskolan</t>
  </si>
  <si>
    <t>Årskurs 9 Örebro kommun</t>
  </si>
  <si>
    <t>Samtliga deltagande skolor</t>
  </si>
  <si>
    <t>Killar 2020</t>
  </si>
  <si>
    <t>Tjejer 2020</t>
  </si>
  <si>
    <t>Tjejer 2021</t>
  </si>
  <si>
    <t>Killar 2021</t>
  </si>
  <si>
    <t>2021</t>
  </si>
  <si>
    <t>Hur ofta har du under de senaste 3 månaderna haft huvudvärk/migrän?</t>
  </si>
  <si>
    <t>Hur ofta har du under de senaste 3 månaderna haft ont i magen?</t>
  </si>
  <si>
    <t>Hur ofta har du under de senaste 3 månaderna haft värk i axlar/skuldror/nacke?</t>
  </si>
  <si>
    <t>Hur ofta har du under de senaste 3 månaderna haft öronsus/tinnitus?</t>
  </si>
  <si>
    <t>Hur ofta har du under de senaste 3 månaderna haft orolig sömn?</t>
  </si>
  <si>
    <t>Hur ofta har du under de senaste 3 månaderna känt dig stressad?</t>
  </si>
  <si>
    <t>Hur ofta har du under de senaste 3 månaderna känt dig orolig/ängslig?</t>
  </si>
  <si>
    <t>Hur ofta har du under de senaste 3 månaderna känt dig nedstämd?</t>
  </si>
  <si>
    <t>Hur ofta har du under de senaste 3 månaderna känt dig ensam?</t>
  </si>
  <si>
    <t>Hur ofta har du under de senaste 3 månaderna känt dig irriterad/arg?</t>
  </si>
  <si>
    <t>Har du någon som du prata med om dina innersta känslor?</t>
  </si>
  <si>
    <t>Under den senaste månaden hur ofta har du känt lycka,glädje?</t>
  </si>
  <si>
    <t>Under den senaste månaden hur ofta har du känt ett intresse för livet (att livet engagerar)?</t>
  </si>
  <si>
    <t>Under den senaste månaden hur ofta har du känt dig nöjd/tillfredsställd?</t>
  </si>
  <si>
    <t>Under den senaste månaden hur ofta har du känt att du har något viktigt att bidra med till samhället (t.ex. åsikter och idéer för att påverka skola, politik, familj, fritid, kultur till det bättre)?</t>
  </si>
  <si>
    <t>Under den senaste månaden hur ofta har du känt att du tillhör en gemenskap (t ex. en grupp människor, din skola, ditt bostadsområde eller en förening)?</t>
  </si>
  <si>
    <t>Under den senaste månaden hur ofta har du känt att vårt samhälle håller på att bli en bättre plats?</t>
  </si>
  <si>
    <t>Under den senaste månaden hur ofta har du känt att människor i grunden är goda?</t>
  </si>
  <si>
    <t>Under den senaste månaden hur ofta har du känt att det sätt som samhället fungerar på verkar begripligt?</t>
  </si>
  <si>
    <t>Under den senaste månaden hur ofta har du känt att du gillar det mesta av din personlighet?</t>
  </si>
  <si>
    <t>Under den senaste månaden hur ofta har du känt att du är bra på att ta ansvar för ditt dagliga liv (t.ex. vardagliga uppgifter hemma och i skolan)?</t>
  </si>
  <si>
    <t>Under den senaste månaden hur ofta har du känt att du har varma och tillitsfulla relationer med andra?</t>
  </si>
  <si>
    <t>Under den senaste månaden hur ofta har du känt att du upplevt saker som fått dig att växa som person?</t>
  </si>
  <si>
    <t>Under den senaste månaden hur ofta har du känt att du har självförtroende att ha dina egna tankar och åsikter och att du vågar uttrycka dem?</t>
  </si>
  <si>
    <t>Under den senaste månaden hur ofta har du känt att du är på väg någonstans i livet och livet har en mening?</t>
  </si>
  <si>
    <t>Psykiskt välbefinnande enligt "Mental Health Continuum - Short Form" (14 items)</t>
  </si>
  <si>
    <t>Hur många dagar äter du skollunch en vanlig vecka?</t>
  </si>
  <si>
    <t>Är du med i någon idrottsförening?</t>
  </si>
  <si>
    <t>Är du med i någon annan förening eller organisation?</t>
  </si>
  <si>
    <t>Hur ser du på framtiden för din personliga del?</t>
  </si>
  <si>
    <t>Hur ser du på framtiden för världen i stort?</t>
  </si>
  <si>
    <t>Har du någon gång blivit fysiskt eller psykiskt illa behandlad (till exempel slagen eller kränkt) av någon vuxen i din närhet utanför skolan?</t>
  </si>
  <si>
    <t>Hur mycket rör du dig i snitt per dag, tex. går, cyklar, springer eller idrottar?</t>
  </si>
  <si>
    <t>Hur ofta händer det att du hoppar över frukost?</t>
  </si>
  <si>
    <t>Hur ofta händer det att du hoppar över lunch?</t>
  </si>
  <si>
    <t>Hur ofta händer det att du hoppar över middag/kvällsmat?</t>
  </si>
  <si>
    <t>Vad skulle du tycka om din bästa kompis skulle röka cigaretter?</t>
  </si>
  <si>
    <t>Vad skulle du tycka om din bästa kompis skulle dricka sig full?</t>
  </si>
  <si>
    <t>Vad skulle du tycka om din bästa kompis skulle använda cannabis (marijuana/hasch)?</t>
  </si>
  <si>
    <t>Totalt 2020</t>
  </si>
  <si>
    <t>Totalt 2021</t>
  </si>
  <si>
    <t>Andel (%) för redovisat svarsalternativ</t>
  </si>
  <si>
    <t>Antal svarande</t>
  </si>
  <si>
    <t>b1_bra</t>
  </si>
  <si>
    <t>b1_dåligt</t>
  </si>
  <si>
    <t>b17_bra</t>
  </si>
  <si>
    <t>b17_dåligt</t>
  </si>
  <si>
    <t>ix_MHC_vissnande</t>
  </si>
  <si>
    <t>ix_MHC_måttligt</t>
  </si>
  <si>
    <t>ix_MHC_blomstrande</t>
  </si>
  <si>
    <t>j4_bra</t>
  </si>
  <si>
    <t>j4_dåligt</t>
  </si>
  <si>
    <t>j21_ny20_aldrig</t>
  </si>
  <si>
    <t>j21_ny20_minst3</t>
  </si>
  <si>
    <t>j6_ny20_nej</t>
  </si>
  <si>
    <t>j6_ny20_ofta</t>
  </si>
  <si>
    <t>n1_ljust</t>
  </si>
  <si>
    <t>n1_mörkt</t>
  </si>
  <si>
    <t>n2_ny20_ljust</t>
  </si>
  <si>
    <t>n2_ny20_mörkt</t>
  </si>
  <si>
    <t>l3_ny20</t>
  </si>
  <si>
    <t>d2_ny20_mindre30</t>
  </si>
  <si>
    <t>d2_ny20_minst60</t>
  </si>
  <si>
    <t>e20_1ny20_sällan</t>
  </si>
  <si>
    <t>e20_1ny20_ofta</t>
  </si>
  <si>
    <t>e20_2ny20_sällan</t>
  </si>
  <si>
    <t>e20_2ny20_ofta</t>
  </si>
  <si>
    <t>e20_3ny20_sällan</t>
  </si>
  <si>
    <t>e20_3ny20_ofta</t>
  </si>
  <si>
    <t>g1_ny11_aldrig</t>
  </si>
  <si>
    <t>g1_ny11_ibland</t>
  </si>
  <si>
    <t>g1_ny11_dagligen</t>
  </si>
  <si>
    <t>g2_ny11_aldrig</t>
  </si>
  <si>
    <t>g2_ny11_ibland</t>
  </si>
  <si>
    <t>g2_ny11_dagligen</t>
  </si>
  <si>
    <t>f1_ny14_aldrig</t>
  </si>
  <si>
    <t>f1_ny14_senaste30</t>
  </si>
  <si>
    <t>Så här kan tabeller och diagram anpassas</t>
  </si>
  <si>
    <t>Antal svar</t>
  </si>
  <si>
    <r>
      <rPr>
        <b/>
        <sz val="11"/>
        <rFont val="Calibri"/>
        <family val="2"/>
        <scheme val="minor"/>
      </rPr>
      <t>Excelboken innehåller</t>
    </r>
    <r>
      <rPr>
        <sz val="11"/>
        <rFont val="Calibri"/>
        <family val="2"/>
        <scheme val="minor"/>
      </rPr>
      <t xml:space="preserve">
Förutom denna informationssida innehåller Excelboken:
* Sidan "Svarsfrekvens" med antal elever, antal svarande och svarsfrekvens uppdelat på deltagande skolor.
* Sidan ”Innehållsförteckning” med klickbara länkar till de olika resultatbladen i Excelboken.
   För att gå till en specifik fråga så trycker du på pilen på samma rad som frågan i innehållsförteckningen.
* Ett antal resultatblad innehållande tabell och diagram med svar från alla skolor med minst 15 svarande.
   Resultat för grupper med färre än 15 svarande elever redovisas inte. Om en skola har färre svarande än 15
   elever ingår skolans resultat ändå i totalen.</t>
    </r>
  </si>
  <si>
    <t>Liv &amp; hälsa ung 2020</t>
  </si>
  <si>
    <t>Liv &amp; hälsa ung 2021</t>
  </si>
  <si>
    <t>Antal elever</t>
  </si>
  <si>
    <t>Svars-frekvens</t>
  </si>
  <si>
    <t>Då data presenteras från den här resultatrapporten använd fäljande källa:</t>
  </si>
  <si>
    <t>Skolår; kommun</t>
  </si>
  <si>
    <t>Årskurs 9 deltagande skolor</t>
  </si>
  <si>
    <t>Gymnasiet år 2 deltagande skolor</t>
  </si>
  <si>
    <t>Liv &amp; hälsa ung 2020 och 2021 - uppföljning coronapandemin</t>
  </si>
  <si>
    <t>Källa: Liv &amp; hälsa ung 2020 och 2021 - uppföljning coronapandemin, Region Örebro län</t>
  </si>
  <si>
    <t>Länk</t>
  </si>
  <si>
    <t>Variabel</t>
  </si>
  <si>
    <t>Klartext</t>
  </si>
  <si>
    <t>Känner du att du kan lita på någon av dina föräldrar när det verkligen gäller?</t>
  </si>
  <si>
    <t>Årskurs 9; Laxå</t>
  </si>
  <si>
    <t>Centralskolan</t>
  </si>
  <si>
    <t>Årskurs 9; Hallsberg</t>
  </si>
  <si>
    <t>Folkasboskolan</t>
  </si>
  <si>
    <t>Årskurs 9; Kumla</t>
  </si>
  <si>
    <t>Kumlabyskola</t>
  </si>
  <si>
    <t>Årskurs 9; Lekeberg</t>
  </si>
  <si>
    <t>Lekebergsskolan</t>
  </si>
  <si>
    <t>Årskurs 9; Karlskoga</t>
  </si>
  <si>
    <t>Österledskolan</t>
  </si>
  <si>
    <t>Årskurs 9; Degerfors</t>
  </si>
  <si>
    <t>Stora Vallaskolan</t>
  </si>
  <si>
    <t>Årskurs 9; Ljusnarsberg</t>
  </si>
  <si>
    <t>Kyrkbacksskolan</t>
  </si>
  <si>
    <t>Årskurs 9; Nora</t>
  </si>
  <si>
    <t>Karlsängskolan</t>
  </si>
  <si>
    <t>Årskurs 9; Örebro</t>
  </si>
  <si>
    <t>Adolfsbergsskolan</t>
  </si>
  <si>
    <t>Almby skola</t>
  </si>
  <si>
    <t>Engelbrektsskolan</t>
  </si>
  <si>
    <t>Gumaeliusskolan</t>
  </si>
  <si>
    <t>Lillåns skola</t>
  </si>
  <si>
    <t>Mellringeskolan</t>
  </si>
  <si>
    <t>Navets skola</t>
  </si>
  <si>
    <t>Odenskolan</t>
  </si>
  <si>
    <t>Olaus Petriskolan</t>
  </si>
  <si>
    <t>Västra Engelbrektsskolan</t>
  </si>
  <si>
    <t>Årskurs 9; Örebro deltagande skolor</t>
  </si>
  <si>
    <t>Årskurs 9 deltagande skolor</t>
  </si>
  <si>
    <t>Gymnasiet år 2; Hallsberg</t>
  </si>
  <si>
    <t>Alléskolan</t>
  </si>
  <si>
    <t>Gymnasiet år 2; Lindesberg</t>
  </si>
  <si>
    <t>Lindeskolan gymnasium</t>
  </si>
  <si>
    <t>Gymnasiet år 2; Örebro</t>
  </si>
  <si>
    <t>Rudbecksgymnasiet</t>
  </si>
  <si>
    <t>Gymnasiet år 2; Hällefors</t>
  </si>
  <si>
    <t>Pihlskolan</t>
  </si>
  <si>
    <t>Gymnasiet år 2 deltagande skolor</t>
  </si>
  <si>
    <t>Samtliga deltagande skolor</t>
  </si>
  <si>
    <t>Är du orolig för din familjs ekonomi?</t>
  </si>
  <si>
    <t>Hur mår du rent allmänt?</t>
  </si>
  <si>
    <t>Hur tycker du att din tandhälsa är?</t>
  </si>
  <si>
    <t>Under den senaste månaden hur ofta har du känt att du är bra på att ta ansvar för ditt dagliga liv (t.ex. vardagliga uppgifter hemma och i skolan)?</t>
  </si>
  <si>
    <t>Under den senaste månaden hur ofta har du känt att du har varma och tillitsfulla relationer med andra?</t>
  </si>
  <si>
    <t>Under den senaste månaden hur ofta har du känt att du upplevt saker som fått dig att växa som person?</t>
  </si>
  <si>
    <t>Under den senaste månaden hur ofta har du känt att du har självförtroende att ha dina egna tankar och åsikter och att du vågar uttrycka dem?</t>
  </si>
  <si>
    <t>Under den senaste månaden hur ofta har du känt att du är på väg någonstans i livet och livet har en mening?</t>
  </si>
  <si>
    <t>Under den senaste månaden hur ofta har du känt lycka,glädje?</t>
  </si>
  <si>
    <t>Under den senaste månaden hur ofta har du känt ett intresse för livet (att livet engagerar)?</t>
  </si>
  <si>
    <t>Under den senaste månaden hur ofta har du känt dig nöjd/tillfredsställd?</t>
  </si>
  <si>
    <t>Under den senaste månaden hur ofta har du känt att du har något viktigt att bidra med till samhället (t.ex. åsikter och idéer för att påverka skola, politik, familj, fritid, kultur till det bättre)?</t>
  </si>
  <si>
    <t>Under den senaste månaden hur ofta har du känt att du tillhör en gemenskap (t ex. en grupp människor, din skola, ditt bostadsområde eller en förening)?</t>
  </si>
  <si>
    <t>Under den senaste månaden hur ofta har du känt att vårt samhälle håller på att bli en bättre plats?</t>
  </si>
  <si>
    <t>Under den senaste månaden hur ofta har du känt att människor i grunden är goda?</t>
  </si>
  <si>
    <t>Under den senaste månaden hur ofta har du känt att det sätt som samhället fungerar på verkar begripligt?</t>
  </si>
  <si>
    <t>Under den senaste månaden hur ofta har du känt att du gillar det mesta av din personlighet?</t>
  </si>
  <si>
    <t>Hur ofta har du under de senaste 3 månaderna haft orolig sömn?</t>
  </si>
  <si>
    <t>Hur ofta har du under de senaste 3 månaderna haft huvudvärk/migrän?</t>
  </si>
  <si>
    <t>Hur ofta har du under de senaste 3 månaderna haft ont i magen?</t>
  </si>
  <si>
    <t>Hur ofta har du under de senaste 3 månaderna haft värk i axlar/skuldror/nacke?</t>
  </si>
  <si>
    <t>Hur ofta har du under de senaste 3 månaderna haft öronsus/tinnitus?</t>
  </si>
  <si>
    <t>Hur många timmar brukar du sova per natt på vardagar?</t>
  </si>
  <si>
    <t>Hur ofta har du under de senaste 3 månaderna känt dig irriterad/arg?</t>
  </si>
  <si>
    <t>Hur ofta har du under de senaste 3 månaderna känt dig ensam?</t>
  </si>
  <si>
    <t>Hur ofta har du under de senaste 3 månaderna känt dig stressad?</t>
  </si>
  <si>
    <t>Hur ofta har du under de senaste 3 månaderna känt dig orolig/ängslig?</t>
  </si>
  <si>
    <t>Hur ofta har du under de senaste 3 månaderna känt dig nedstämd?</t>
  </si>
  <si>
    <t>Hur ofta brukar du träna så att du blir andfådd/svettig?</t>
  </si>
  <si>
    <t>Hur mycket rör du dig i snitt per dag, tex. går, cyklar, springer eller idrottar?</t>
  </si>
  <si>
    <t>Är du med i någon idrottsförening?</t>
  </si>
  <si>
    <t>Är du med i någon annan förening eller organisation?</t>
  </si>
  <si>
    <t>Har du någon som du prata med om dina innersta känslor?</t>
  </si>
  <si>
    <t>Hur ofta händer det att du hoppar över frukost?</t>
  </si>
  <si>
    <t>Hur ofta händer det att du hoppar över lunch?</t>
  </si>
  <si>
    <t>Hur ofta händer det att du hoppar över middag/kvällsmat?</t>
  </si>
  <si>
    <t>Har du någon gång druckit alkohol?</t>
  </si>
  <si>
    <t>Hur ofta under de senaste 12 månaderna har du druckit alkohol?</t>
  </si>
  <si>
    <t>Hur ofta under de senaste 12 månaderna har du druckit så mycket alkohol att du känt dig full/berusad?</t>
  </si>
  <si>
    <t>Röker du?</t>
  </si>
  <si>
    <t>Snusar du?</t>
  </si>
  <si>
    <t>Har du någon gång använt narkotika?</t>
  </si>
  <si>
    <t>Vad skulle du tycka om din bästa kompis skulle röka cigaretter?</t>
  </si>
  <si>
    <t>Vad skulle du tycka om din bästa kompis skulle dricka sig full?</t>
  </si>
  <si>
    <t>Vad skulle du tycka om din bästa kompis skulle använda cannabis (marijuana/hasch)?</t>
  </si>
  <si>
    <t>Rör sig minst 60 minuter per dag och tränar minst 3 gånger i veckan</t>
  </si>
  <si>
    <t>Med i någon idrottsförening, annan förening eller organisation (index 2 frågor)</t>
  </si>
  <si>
    <t>Psykiskt välbefinnande enligt "Mental Health Continuum - Short Form" (14 items)</t>
  </si>
  <si>
    <t>Tobaksbruk</t>
  </si>
  <si>
    <t>Hur många dagar äter du skollunch en vanlig vecka?</t>
  </si>
  <si>
    <t>Hur ofta har du lektioner med fysisk aktivitet där du blir andfådd/svettig?</t>
  </si>
  <si>
    <t>Hur trivs du i skolan?</t>
  </si>
  <si>
    <t>Har du F eller streck (inget betyg alls) i några av dina ämnen?</t>
  </si>
  <si>
    <t>Brukar du skolka?</t>
  </si>
  <si>
    <t>Har du någon gång blivit fysiskt eller psykiskt illa behandlad (till exempel slagen eller kränkt) av någon vuxen i din närhet utanför skolan?</t>
  </si>
  <si>
    <t>Tycker du att man i allmänhet kan lita på de flesta människor?</t>
  </si>
  <si>
    <t>Hur ser du på framtiden för din personliga del?</t>
  </si>
  <si>
    <t>Hur ser du på framtiden för världen i stort?</t>
  </si>
  <si>
    <t>Andel (%) som svarat "Ja, alltid/Ja, för det mesta" i förhållande till samtliga som svarat på frågan "Känner du att du kan lita på någon av dina föräldrar när det verkligen gäller?"</t>
  </si>
  <si>
    <t>Andel (%) som svarat "Ganska mörkt/Mycket mörkt" i förhållande till samtliga som svarat på frågan "Hur ser du på framtiden för världen i stort?"</t>
  </si>
  <si>
    <t>Andel (%) som svarat "Mycket ljust/Ganska ljust" i förhållande till samtliga som svarat på frågan "Hur ser du på framtiden för världen i stort?"</t>
  </si>
  <si>
    <t>Andel (%) som svarat "Ganska mörkt/Mycket mörkt" i förhållande till samtliga som svarat på frågan "Hur ser du på framtiden för din personliga del?"</t>
  </si>
  <si>
    <t>Andel (%) som svarat "Mycket ljust/Ganska ljust" i förhållande till samtliga som svarat på frågan "Hur ser du på framtiden för din personliga del?"</t>
  </si>
  <si>
    <t>Andel (%) som svarat "Ja" i förhållande till samtliga som svarat på frågan "Tycker du att man i allmänhet kan lita på de flesta människor?"</t>
  </si>
  <si>
    <t>Andel (%) som svarat "Ja, en gång/Ja, flera gånger" i förhållande till samtliga som svarat på frågan "Har du någon gång blivit fysiskt eller psykiskt illa behandlad (till exempel slagen eller kränkt) av någon vuxen i din närhet utanför skolan?"</t>
  </si>
  <si>
    <t>Andel (%) som svarat "Ja, ett par gånger i månaden eller mer" i förhållande till samtliga som svarat på frågan "Brukar du skolka?"</t>
  </si>
  <si>
    <t>Andel (%) som svarat "Nej" i förhållande till samtliga som svarat på frågan "Brukar du skolka?"</t>
  </si>
  <si>
    <t>Andel (%) som svarat "Nej Inte i något ämne" i förhållande till samtliga som svarat på frågan "Har du F eller streck (inget betyg alls) i några av dina ämnen?"</t>
  </si>
  <si>
    <t>Andel (%) som svarat "Dåligt/Mycket dåligt" i förhållande till samtliga som svarat på frågan "Hur trivs du i skolan?"</t>
  </si>
  <si>
    <t>Andel (%) som svarat "Mycket bra/Bra" i förhållande till samtliga som svarat på frågan "Hur trivs du i skolan?"</t>
  </si>
  <si>
    <t>Andel (%) som svarat "3-4 dagar i veckan/5 dagar i veckan" i förhållande till samtliga som svarat på frågan "Hur ofta har du lektioner med fysisk aktivitet där du blir andfådd/svettig?"</t>
  </si>
  <si>
    <t>Andel (%) som svarat "Aldrig" i förhållande till samtliga som svarat på frågan "Hur ofta har du lektioner med fysisk aktivitet där du blir andfådd/svettig?"</t>
  </si>
  <si>
    <t>Andel (%) som svarat "Varje skoldag" i förhållande till samtliga som svarat på frågan "Hur många dagar äter du skollunch en vanlig vecka?"</t>
  </si>
  <si>
    <t>Andel (%) som svarat "Det är inte OK" i förhållande till samtliga som svarat på frågan "Vad skulle du tycka om din bästa kompis skulle använda cannabis (marijuana/hasch)?"</t>
  </si>
  <si>
    <t>Andel (%) som svarat "Det är inte OK" i förhållande till samtliga som svarat på frågan "Vad skulle du tycka om din bästa kompis skulle dricka sig full?"</t>
  </si>
  <si>
    <t>Andel (%) som svarat "Det är inte OK" i förhållande till samtliga som svarat på frågan "Vad skulle du tycka om din bästa kompis skulle röka cigaretter?"</t>
  </si>
  <si>
    <t>Andel (%) som svarat "Ja, under de senaste 30 dagarna/Ja, under de senaste 12 månaderna/Ja, för mer än 12 månader sedan" i förhållande till samtliga som svarat på frågan "Har du någon gång använt narkotika?"</t>
  </si>
  <si>
    <t>Andel (%) som svarat "Ja, jag snusar någon gång ibland" i förhållande till samtliga som svarat på frågan "Snusar du?"</t>
  </si>
  <si>
    <t>Andel (%) som svarat "Ja, jag snusar dagligen" i förhållande till samtliga som svarat på frågan "Snusar du?"</t>
  </si>
  <si>
    <t>Andel (%) som svarat "Nej, jag har aldrig snusat" i förhållande till samtliga som svarat på frågan "Snusar du?"</t>
  </si>
  <si>
    <t>Andel (%) som svarat "Ja, jag röker någon gång ibland" i förhållande till samtliga som svarat på frågan "Röker du?"</t>
  </si>
  <si>
    <t>Andel (%) som svarat "Ja, jag röker dagligen" i förhållande till samtliga som svarat på frågan "Röker du?"</t>
  </si>
  <si>
    <t>Andel (%) som svarat "Nej, jag har aldrig rökt" i förhållande till samtliga som svarat på frågan "Röker du?"</t>
  </si>
  <si>
    <t>Andel (%) som svarat "1 gång per månad/2-3 gånger per månad/Någon eller några gånger per vecka" i förhållande till samtliga som svarat på frågan "Hur ofta under de senaste 12 månaderna har du druckit så mycket alkohol att du känt dig full/berusad?"</t>
  </si>
  <si>
    <t>Andel (%) som svarat "Ungefär en gång i månaden/2-4 gånger i månaden/2-3 gånger i veckan/4 gånger i veckan eller mer" i förhållande till samtliga som svarat på frågan "Hur ofta under de senaste 12 månaderna har du druckit alkohol?"</t>
  </si>
  <si>
    <t>Andel (%) som svarat "Ja, under de senaste 30 dagarna" i förhållande till samtliga som svarat på frågan "Har du någon gång druckit alkohol?"</t>
  </si>
  <si>
    <t>Andel (%) som svarat "Nej" i förhållande till samtliga som svarat på frågan "Har du någon gång druckit alkohol?"</t>
  </si>
  <si>
    <t>Andel (%) som svarat "Sällan eller aldrig" i förhållande till samtliga som svarat på frågan "Hur ofta händer det att du hoppar över middag/kvällsmat?"</t>
  </si>
  <si>
    <t>Andel (%) som svarat "Flera gånger i veckan/I stort sett varje dag" i förhållande till samtliga som svarat på frågan "Hur ofta händer det att du hoppar över middag/kvällsmat?"</t>
  </si>
  <si>
    <t>Andel (%) som svarat "Sällan eller aldrig" i förhållande till samtliga som svarat på frågan "Hur ofta händer det att du hoppar över lunch?"</t>
  </si>
  <si>
    <t>Andel (%) som svarat "Flera gånger i veckan/I stort sett varje dag" i förhållande till samtliga som svarat på frågan "Hur ofta händer det att du hoppar över lunch?"</t>
  </si>
  <si>
    <t>Andel (%) som svarat "Sällan eller aldrig" i förhållande till samtliga som svarat på frågan "Hur ofta händer det att du hoppar över frukost?"</t>
  </si>
  <si>
    <t>Andel (%) som svarat "Flera gånger i veckan/I stort sett varje dag" i förhållande till samtliga som svarat på frågan "Hur ofta händer det att du hoppar över frukost?"</t>
  </si>
  <si>
    <t>Andel (%) som svarat "Ja" i förhållande till samtliga som svarat på frågan "Har du någon som du prata med om dina innersta känslor?"</t>
  </si>
  <si>
    <t>Andel (%) som svarat "Ja" i förhållande till samtliga som svarat på frågan "Är du med i någon annan förening eller organisation?"</t>
  </si>
  <si>
    <t>Andel (%) som svarat "Ja" i förhållande till samtliga som svarat på frågan "Är du med i någon idrottsförening?"</t>
  </si>
  <si>
    <t>Andel (%) som svarat "60 minuter eller mer" i förhållande till samtliga som svarat på frågan "Hur mycket rör du dig i snitt per dag, tex. går, cyklar, springer eller idrottar?"</t>
  </si>
  <si>
    <t>Andel (%) som svarat "Mindre än 30 minuter" i förhållande till samtliga som svarat på frågan "Hur mycket rör du dig i snitt per dag, tex. går, cyklar, springer eller idrottar?"</t>
  </si>
  <si>
    <t>Andel (%) som svarat "7 gånger i veckan eller mer/3–6 gånger i veckan" i förhållande till samtliga som svarat på frågan "Hur ofta brukar du träna så att du blir andfådd/svettig?"</t>
  </si>
  <si>
    <t>Andel (%) som svarat "Ofta/Varje dag" i förhållande till samtliga som svarat på frågan "Hur ofta har du under de senaste 3 månaderna känt dig nedstämd?"</t>
  </si>
  <si>
    <t>Andel (%) som svarat "Ofta/Varje dag" i förhållande till samtliga som svarat på frågan "Hur ofta har du under de senaste 3 månaderna känt dig orolig/ängslig?"</t>
  </si>
  <si>
    <t>Andel (%) som svarat "Ofta/Varje dag" i förhållande till samtliga som svarat på frågan "Hur ofta har du under de senaste 3 månaderna känt dig stressad?"</t>
  </si>
  <si>
    <t>Andel (%) som svarat "Ofta/Varje dag" i förhållande till samtliga som svarat på frågan "Hur ofta har du under de senaste 3 månaderna känt dig ensam?"</t>
  </si>
  <si>
    <t>Andel (%) som svarat "Ofta/Varje dag" i förhållande till samtliga som svarat på frågan "Hur ofta har du under de senaste 3 månaderna känt dig irriterad/arg?"</t>
  </si>
  <si>
    <t>Andel (%) som svarat "7-8 timmar/9-10 timmar/Mer än 10 timmar" i förhållande till samtliga som svarat på frågan "Hur många timmar brukar du sova per natt på vardagar?"</t>
  </si>
  <si>
    <t>Andel (%) som svarat "Ofta/Varje dag" i förhållande till samtliga som svarat på frågan "Hur ofta har du under de senaste 3 månaderna haft öronsus/tinnitus?"</t>
  </si>
  <si>
    <t>Andel (%) som svarat "Ofta/Varje dag" i förhållande till samtliga som svarat på frågan "Hur ofta har du under de senaste 3 månaderna haft värk i axlar/skuldror/nacke?"</t>
  </si>
  <si>
    <t>Andel (%) som svarat "Ofta/Varje dag" i förhållande till samtliga som svarat på frågan "Hur ofta har du under de senaste 3 månaderna haft ont i magen?"</t>
  </si>
  <si>
    <t>Andel (%) som svarat "Ofta/Varje dag" i förhållande till samtliga som svarat på frågan "Hur ofta har du under de senaste 3 månaderna haft huvudvärk/migrän?"</t>
  </si>
  <si>
    <t>Andel (%) som svarat "Ofta/Varje dag" i förhållande till samtliga som svarat på frågan "Hur ofta har du under de senaste 3 månaderna haft orolig sömn?"</t>
  </si>
  <si>
    <t>Andel (%) som svarat "Nästan dagligen/Dagligen" i förhållande till samtliga som svarat på frågan "Under den senaste månaden hur ofta har du känt att du gillar det mesta av din personlighet?"</t>
  </si>
  <si>
    <t>Andel (%) som svarat "Nästan dagligen/Dagligen" i förhållande till samtliga som svarat på frågan "Under den senaste månaden hur ofta har du känt att det sätt som samhället fungerar på verkar begripligt?"</t>
  </si>
  <si>
    <t>Andel (%) som svarat "Nästan dagligen/Dagligen" i förhållande till samtliga som svarat på frågan "Under den senaste månaden hur ofta har du känt att människor i grunden är goda?"</t>
  </si>
  <si>
    <t>Andel (%) som svarat "Nästan dagligen/Dagligen" i förhållande till samtliga som svarat på frågan "Under den senaste månaden hur ofta har du känt att vårt samhälle håller på att bli en bättre plats?"</t>
  </si>
  <si>
    <t>Andel (%) som svarat "Nästan dagligen/Dagligen" i förhållande till samtliga som svarat på frågan "Under den senaste månaden hur ofta har du känt att du tillhör en gemenskap (t ex. en grupp människor, din skola, ditt bostadsområde eller en förening)?"</t>
  </si>
  <si>
    <t>Andel (%) som svarat "Nästan dagligen/Dagligen" i förhållande till samtliga som svarat på frågan "Under den senaste månaden hur ofta har du känt att du har något viktigt att bidra med till samhället (t.ex. åsikter och idéer för att påverka skola, politik, familj, fritid, kultur till det bättre)?"</t>
  </si>
  <si>
    <t>Andel (%) som svarat "Nästan dagligen/Dagligen" i förhållande till samtliga som svarat på frågan "Under den senaste månaden hur ofta har du känt dig nöjd/tillfredsställd?"</t>
  </si>
  <si>
    <t>Andel (%) som svarat "Nästan dagligen/Dagligen" i förhållande till samtliga som svarat på frågan "Under den senaste månaden hur ofta har du känt ett intresse för livet (att livet engagerar)?"</t>
  </si>
  <si>
    <t>Andel (%) som svarat "Nästan dagligen/Dagligen" i förhållande till samtliga som svarat på frågan "Under den senaste månaden hur ofta har du känt lycka,glädje?"</t>
  </si>
  <si>
    <t>Andel (%) som svarat "Nästan dagligen/Dagligen" i förhållande till samtliga som svarat på frågan "Under den senaste månaden hur ofta har du känt att du är på väg någonstans i livet och livet har en mening?"</t>
  </si>
  <si>
    <t>Andel (%) som svarat "Nästan dagligen/Dagligen" i förhållande till samtliga som svarat på frågan "Under den senaste månaden hur ofta har du känt att du har självförtroende att ha dina egna tankar och åsikter och att du vågar uttrycka dem?"</t>
  </si>
  <si>
    <t>Andel (%) som svarat "Nästan dagligen/Dagligen" i förhållande till samtliga som svarat på frågan "Under den senaste månaden hur ofta har du känt att du upplevt saker som fått dig att växa som person?"</t>
  </si>
  <si>
    <t>Andel (%) som svarat "Nästan dagligen/Dagligen" i förhållande till samtliga som svarat på frågan "Under den senaste månaden hur ofta har du känt att du har varma och tillitsfulla relationer med andra?"</t>
  </si>
  <si>
    <t>Andel (%) som svarat "Nästan dagligen/Dagligen" i förhållande till samtliga som svarat på frågan "Under den senaste månaden hur ofta har du känt att du är bra på att ta ansvar för ditt dagliga liv (t.ex. vardagliga uppgifter hemma och i skolan)?"</t>
  </si>
  <si>
    <t>Andel (%) som svarat "Dålig/Mycket dålig" i förhållande till samtliga som svarat på frågan "Hur tycker du att din tandhälsa är?"</t>
  </si>
  <si>
    <t>Andel (%) som svarat "Mycket bra/Bra" i förhållande till samtliga som svarat på frågan "Hur tycker du att din tandhälsa är?"</t>
  </si>
  <si>
    <t>Andel (%) som svarat "Dåligt/Mycket dåligt" i förhållande till samtliga som svarat på frågan "Hur mår du rent allmänt?"</t>
  </si>
  <si>
    <t>Andel (%) som svarat "Mycket bra/Bra" i förhållande till samtliga som svarat på frågan "Hur mår du rent allmänt?"</t>
  </si>
  <si>
    <t>Andel (%) som svarat "Inte alls orolig" i förhållande till samtliga som svarat på frågan "Är du orolig för din familjs ekonomi?"</t>
  </si>
  <si>
    <t>Den här Excelboken innehåller sammanställda svar för de skolor i Örebro län som hade elever i årskurs 9 eller gymnasiets år 2 som deltog i Liv &amp; hälsa ung 2020 respektive 2021.</t>
  </si>
  <si>
    <t>Du kan själv välja vilka resultat som ska visas i tabellerna och diagrammen på varje sida. 
För att göra dina val, klicka på kolumnens filtreringspil (bild 1). I cell b5 väljer du den eller de skolor eller totaler som ska visas. I den här Excelboken har enskilda skolor dolts.
Bild 1: 
I den här Excelboken har enskilda skolor dolts, men i rullisten (bild 2) kan du välja vilka skolor eller totaler du vill visa resultaten för.  
Bild 2:
När du gjort dina val klickar du på OK. Nu visas resultaten i tabellen och diagrammet utifrån de val du har gjort.
Vill du dölja eller ta fram ytterligare något i diagrammet, exempelvis om du endast vill se resultat för 2021, klickar du på diagrammet och därefter på "tratten" (bild 3).
Bild 3:</t>
  </si>
  <si>
    <t>Liv &amp; hälsa ung uppföljning 2020-2021, Region Örebro län</t>
  </si>
  <si>
    <t>Liv &amp; hälsa ung 2021 - uppföljning coronapandemin</t>
  </si>
  <si>
    <t>Med tanke på den rådande coronapandemin, känner du idag oro för din egen hälsa?</t>
  </si>
  <si>
    <t>Fördelning av svarsalternativ samt antal svar på frågan</t>
  </si>
  <si>
    <t>Kön</t>
  </si>
  <si>
    <t>Ja</t>
  </si>
  <si>
    <t>Nej</t>
  </si>
  <si>
    <t>Vet inte</t>
  </si>
  <si>
    <t>Antal svaranden</t>
  </si>
  <si>
    <t>Tjejer</t>
  </si>
  <si>
    <t>Killar</t>
  </si>
  <si>
    <t>Totalt</t>
  </si>
  <si>
    <t>Källa: Liv &amp; hälsa ung i Örebro län 2020 och 2021, Region Örebro län</t>
  </si>
  <si>
    <t>Interaktivt diagram per skola (välj skola eller grupp av skolor i tabellen ovan):</t>
  </si>
  <si>
    <t>Med tanke på den rådande coronapandemin, känner du idag oro för din familj, nära vänners eller andra närståendes hälsa?</t>
  </si>
  <si>
    <t>Med tanke på den rådande coronapandemin, känner du idag oro för att sjukvården inte kan ta hand om dig/din familj om ni skulle bli så sjuka att ni behöver vård?</t>
  </si>
  <si>
    <t>Med tanke på den rådande coronapandemin, känner du idag oro för att du/din familj får sämre ekonomi?</t>
  </si>
  <si>
    <t>Ej aktuellt/ vet inte</t>
  </si>
  <si>
    <t>Nej, inte alls</t>
  </si>
  <si>
    <t>Nej, sällan</t>
  </si>
  <si>
    <t>Ja, oftast</t>
  </si>
  <si>
    <t>Ja, alltid</t>
  </si>
  <si>
    <t>Har du under coronapandemin varit extra noga med att tvätta händerna?</t>
  </si>
  <si>
    <t>Har du under coronapandemin stannat hemma även om du bara känt dig lite sjuk?</t>
  </si>
  <si>
    <t>Har du under coronapandemin hållit avstånd till andra?</t>
  </si>
  <si>
    <t>Har du under coronapandemin undvikit att vara på platser där det är mycket folk?</t>
  </si>
  <si>
    <t>Jag vet inte</t>
  </si>
  <si>
    <t>Nej, helt säkert inte</t>
  </si>
  <si>
    <t>Nej, troligtvis inte</t>
  </si>
  <si>
    <t>Ja, troligen</t>
  </si>
  <si>
    <t>Ja, helt säkert</t>
  </si>
  <si>
    <t>Kommer du att vaccinera dig mot covid-19 om du erbjuds det?</t>
  </si>
  <si>
    <t>Det är OK</t>
  </si>
  <si>
    <t>Neutral</t>
  </si>
  <si>
    <t>Inte OK</t>
  </si>
  <si>
    <t>Vad skulle du tycka om din bästa kompis under coronapandemin skulle komma till skolan även fast hen känner sig lite sjuk?</t>
  </si>
  <si>
    <t>Vad skulle du tycka om din bästa kompis under coronapandemin skulle gå på en fest med mycket folk?</t>
  </si>
  <si>
    <t>Vad skulle du tycka om din bästa kompis under coronapandemin skulle slarva med att tvätta händerna?</t>
  </si>
  <si>
    <t>Mycket stort</t>
  </si>
  <si>
    <t>Ganska stort</t>
  </si>
  <si>
    <t>Varken stort eller litet</t>
  </si>
  <si>
    <t>Ganska litet</t>
  </si>
  <si>
    <t>Mycket litet</t>
  </si>
  <si>
    <t>Totalt sett, hur stort förtroende har du för den svenska strategin för att hantera coronapandemin?</t>
  </si>
  <si>
    <t>Mycket mörkt</t>
  </si>
  <si>
    <t>Ganska mörkt</t>
  </si>
  <si>
    <t>Varken ljust eller mörkt</t>
  </si>
  <si>
    <t>Ganska ljust</t>
  </si>
  <si>
    <t>Mycket ljust</t>
  </si>
  <si>
    <t>Hur ser du på framtiden med hänsyn till hur vi globalt lyckas med att hantera situationen med coronapandemin?</t>
  </si>
  <si>
    <t>Cov21_1a</t>
  </si>
  <si>
    <t>Cov21_1b</t>
  </si>
  <si>
    <t>Cov21_1c</t>
  </si>
  <si>
    <t>Cov21_1d</t>
  </si>
  <si>
    <t>Cov21_2a</t>
  </si>
  <si>
    <t>Cov21_2b</t>
  </si>
  <si>
    <t>Cov21_2c</t>
  </si>
  <si>
    <t>Cov21_2d</t>
  </si>
  <si>
    <t>Cov21_3</t>
  </si>
  <si>
    <t>Cov21_4a</t>
  </si>
  <si>
    <t>Cov21_4b</t>
  </si>
  <si>
    <t>Vad skulle du tycka om din bästa kompis under coronapandemin skulle gå på en fest med mycket folk</t>
  </si>
  <si>
    <t>Cov21_4c</t>
  </si>
  <si>
    <t>Vad skulle du tycka om din bästa kompis under coronapandemin skulle slarva med att tvätta händerna</t>
  </si>
  <si>
    <t>Cov21_5</t>
  </si>
  <si>
    <t>Cov21_6</t>
  </si>
  <si>
    <t>Andel (%) som svarat "Använder tobak dagligen" i förhållande till samtliga som svarat på frågorna om rök-och snusvanor</t>
  </si>
  <si>
    <t>Andel (%) med "Vissnande/Tynande psykiskt välbefinnande" i förhållande till samtliga som svarat på 14 frågor om psykiskt välbefinnande enligt "Mental Health Continuum - Short Form"</t>
  </si>
  <si>
    <t>Andel (%) med "Måttligt psykiskt välbefinnande" i förhållande till samtliga som svarat på 14 frågor om psykiskt välbefinnande enligt "Mental Health Continuum - Short Form"</t>
  </si>
  <si>
    <t>Andel (%) med "Blomstrande psykiskt välbefinnande" i förhållande till samtliga som svarat på 14 frågor om psykiskt välbefinnande enligt "Mental Health Continuum - Short Form"</t>
  </si>
  <si>
    <t>Andel (%) som svarat att de rör sig minst 60 minuter per dag och tränar minst 3 gånger i veckan (index från 2 frågor)</t>
  </si>
  <si>
    <t>Andel (%) som svarat att de är med i någon idrottsförening, annan förening eller organisation (index 2 frågor)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</si>
</sst>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3" x14ac:knownFonts="1">
    <font>
      <sz val="10"/>
      <name val="Arial"/>
    </font>
    <font>
      <sz val="11"/>
      <color rgb="FF000000"/>
      <name val="Calibri"/>
      <family val="2"/>
      <scheme val="minor"/>
    </font>
    <font>
      <sz val="11"/>
      <color rgb="FF000000"/>
      <name val="Calibri"/>
      <family val="2"/>
    </font>
    <font>
      <b/>
      <sz val="12"/>
      <color rgb="FF000000"/>
      <name val="Calibri"/>
      <family val="2"/>
      <scheme val="minor"/>
    </font>
    <font>
      <b/>
      <sz val="12"/>
      <color rgb="FF000000"/>
      <name val="Calibri"/>
      <family val="2"/>
    </font>
    <font>
      <b/>
      <sz val="18"/>
      <color rgb="FF000000"/>
      <name val="Calibri"/>
      <family val="2"/>
    </font>
    <font>
      <b/>
      <i/>
      <sz val="11"/>
      <color rgb="FF000000"/>
      <name val="Calibri"/>
      <family val="2"/>
      <scheme val="minor"/>
    </font>
    <font>
      <sz val="10"/>
      <color rgb="FF000000"/>
      <name val="Arial"/>
      <family val="2"/>
    </font>
    <font>
      <b/>
      <sz val="10"/>
      <color rgb="FF000000"/>
      <name val="Arial"/>
      <family val="2"/>
    </font>
    <font>
      <b/>
      <sz val="10"/>
      <color rgb="FF000000"/>
      <name val="Arial"/>
      <family val="2"/>
    </font>
    <font>
      <i/>
      <sz val="10"/>
      <color rgb="FF000000"/>
      <name val="Arial"/>
      <family val="2"/>
    </font>
    <font>
      <i/>
      <sz val="10"/>
      <color rgb="FF000000"/>
      <name val="Arial"/>
      <family val="2"/>
    </font>
    <font>
      <sz val="10"/>
      <color rgb="FF000000"/>
      <name val="Arial"/>
      <family val="2"/>
    </font>
    <font>
      <b/>
      <i/>
      <sz val="10"/>
      <color rgb="FF000000"/>
      <name val="Arial"/>
      <family val="2"/>
    </font>
    <font>
      <sz val="10"/>
      <color rgb="FF000000"/>
      <name val="Arial"/>
      <family val="2"/>
    </font>
    <font>
      <sz val="9"/>
      <color rgb="FF000000"/>
      <name val="Arial"/>
      <family val="2"/>
    </font>
    <font>
      <u/>
      <sz val="10"/>
      <color theme="10"/>
      <name val="Arial"/>
      <family val="2"/>
    </font>
    <font>
      <b/>
      <sz val="9"/>
      <color rgb="FF000000"/>
      <name val="Arial"/>
      <family val="2"/>
    </font>
    <font>
      <b/>
      <sz val="12"/>
      <color rgb="FF000000"/>
      <name val="Arial"/>
      <family val="2"/>
    </font>
    <font>
      <b/>
      <sz val="11"/>
      <name val="Calibri"/>
      <family val="2"/>
      <scheme val="minor"/>
    </font>
    <font>
      <sz val="11"/>
      <name val="Calibri"/>
      <family val="2"/>
      <scheme val="minor"/>
    </font>
    <font>
      <i/>
      <sz val="12"/>
      <color rgb="FF000000"/>
      <name val="Arial"/>
      <family val="2"/>
    </font>
    <font>
      <i/>
      <sz val="9"/>
      <color rgb="FF000000"/>
      <name val="Arial"/>
      <family val="2"/>
    </font>
  </fonts>
  <fills count="7">
    <fill>
      <patternFill patternType="none"/>
    </fill>
    <fill>
      <patternFill patternType="gray125"/>
    </fill>
    <fill>
      <patternFill patternType="solid">
        <fgColor rgb="FFCCE094"/>
        <bgColor indexed="64"/>
      </patternFill>
    </fill>
    <fill>
      <patternFill patternType="solid">
        <fgColor rgb="FF47C6FF"/>
        <bgColor indexed="64"/>
      </patternFill>
    </fill>
    <fill>
      <patternFill patternType="solid">
        <fgColor rgb="FF9F9F9F"/>
        <bgColor indexed="64"/>
      </patternFill>
    </fill>
    <fill>
      <patternFill patternType="solid">
        <fgColor theme="0" tint="-0.14999847407452621"/>
        <bgColor indexed="64"/>
      </patternFill>
    </fill>
    <fill>
      <patternFill patternType="solid">
        <fgColor theme="0" tint="-4.9989318521683403E-2"/>
        <bgColor indexed="64"/>
      </patternFill>
    </fill>
  </fills>
  <borders count="11">
    <border>
      <left/>
      <right/>
      <top/>
      <bottom/>
      <diagonal/>
    </border>
    <border>
      <left/>
      <right/>
      <top/>
      <bottom style="thin">
        <color indexed="64"/>
      </bottom>
      <diagonal/>
    </border>
    <border>
      <left/>
      <right/>
      <top style="thin">
        <color indexed="64"/>
      </top>
      <bottom style="thin">
        <color indexed="64"/>
      </bottom>
      <diagonal/>
    </border>
    <border>
      <left/>
      <right/>
      <top style="hair">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bottom style="medium">
        <color indexed="64"/>
      </bottom>
      <diagonal/>
    </border>
  </borders>
  <cellStyleXfs count="1">
    <xf numFmtId="0" fontId="0" fillId="0" borderId="0"/>
  </cellStyleXfs>
  <cellXfs count="73">
    <xf numFmtId="0" fontId="0" fillId="0" borderId="0" xfId="0"/>
    <xf numFmtId="0" fontId="1" fillId="0" borderId="0" xfId="0" applyFont="1"/>
    <xf numFmtId="0" fontId="2" fillId="0" borderId="0" xfId="0" applyFont="1" applyAlignment="1">
      <alignment horizontal="left" vertical="top" wrapText="1"/>
    </xf>
    <xf numFmtId="0" fontId="3" fillId="0" borderId="0" xfId="0" applyFont="1"/>
    <xf numFmtId="0" fontId="1" fillId="0" borderId="0" xfId="0" applyFont="1" applyAlignment="1">
      <alignment horizontal="left" wrapText="1"/>
    </xf>
    <xf numFmtId="0" fontId="4" fillId="0" borderId="0" xfId="0" applyFont="1" applyAlignment="1">
      <alignment vertical="center" wrapText="1"/>
    </xf>
    <xf numFmtId="0" fontId="5" fillId="0" borderId="0" xfId="0" applyFont="1" applyAlignment="1">
      <alignment vertical="center"/>
    </xf>
    <xf numFmtId="0" fontId="6" fillId="0" borderId="0" xfId="0" applyFont="1"/>
    <xf numFmtId="0" fontId="7" fillId="0" borderId="0" xfId="0" applyFont="1" applyAlignment="1">
      <alignment horizontal="center"/>
    </xf>
    <xf numFmtId="0" fontId="8" fillId="2" borderId="1" xfId="0" applyFont="1" applyFill="1" applyBorder="1"/>
    <xf numFmtId="9" fontId="7" fillId="0" borderId="0" xfId="0" applyNumberFormat="1" applyFont="1"/>
    <xf numFmtId="0" fontId="8" fillId="3" borderId="1" xfId="0" applyFont="1" applyFill="1" applyBorder="1"/>
    <xf numFmtId="0" fontId="9" fillId="0" borderId="2" xfId="0" applyFont="1" applyBorder="1"/>
    <xf numFmtId="9" fontId="8" fillId="0" borderId="2" xfId="0" applyNumberFormat="1" applyFont="1" applyBorder="1"/>
    <xf numFmtId="0" fontId="10" fillId="0" borderId="3" xfId="0" applyFont="1" applyBorder="1"/>
    <xf numFmtId="9" fontId="11" fillId="0" borderId="3" xfId="0" applyNumberFormat="1" applyFont="1" applyBorder="1"/>
    <xf numFmtId="9" fontId="12" fillId="0" borderId="0" xfId="0" applyNumberFormat="1" applyFont="1"/>
    <xf numFmtId="9" fontId="9" fillId="0" borderId="2" xfId="0" applyNumberFormat="1" applyFont="1" applyBorder="1"/>
    <xf numFmtId="0" fontId="9" fillId="3" borderId="4" xfId="0" applyFont="1" applyFill="1" applyBorder="1"/>
    <xf numFmtId="0" fontId="13" fillId="3" borderId="2" xfId="0" applyFont="1" applyFill="1" applyBorder="1"/>
    <xf numFmtId="9" fontId="13" fillId="3" borderId="2" xfId="0" applyNumberFormat="1" applyFont="1" applyFill="1" applyBorder="1"/>
    <xf numFmtId="0" fontId="8" fillId="3" borderId="1" xfId="0" applyFont="1" applyFill="1" applyBorder="1" applyAlignment="1">
      <alignment horizontal="center" wrapText="1"/>
    </xf>
    <xf numFmtId="0" fontId="9" fillId="3" borderId="4" xfId="0" applyFont="1" applyFill="1" applyBorder="1" applyAlignment="1">
      <alignment horizontal="center"/>
    </xf>
    <xf numFmtId="0" fontId="14" fillId="0" borderId="0" xfId="0" applyFont="1"/>
    <xf numFmtId="0" fontId="15" fillId="0" borderId="0" xfId="0" applyFont="1" applyAlignment="1">
      <alignment vertical="top" wrapText="1"/>
    </xf>
    <xf numFmtId="0" fontId="9" fillId="0" borderId="0" xfId="0" applyFont="1"/>
    <xf numFmtId="3" fontId="14" fillId="0" borderId="0" xfId="0" applyNumberFormat="1" applyFont="1"/>
    <xf numFmtId="3" fontId="9" fillId="0" borderId="0" xfId="0" applyNumberFormat="1" applyFont="1"/>
    <xf numFmtId="0" fontId="9" fillId="4" borderId="5" xfId="0" applyFont="1" applyFill="1" applyBorder="1" applyAlignment="1">
      <alignment horizontal="center" wrapText="1"/>
    </xf>
    <xf numFmtId="0" fontId="9" fillId="4" borderId="6" xfId="0" applyFont="1" applyFill="1" applyBorder="1" applyAlignment="1">
      <alignment horizontal="center" wrapText="1"/>
    </xf>
    <xf numFmtId="0" fontId="12" fillId="0" borderId="7" xfId="0" applyFont="1" applyBorder="1"/>
    <xf numFmtId="0" fontId="12" fillId="0" borderId="0" xfId="0" applyFont="1"/>
    <xf numFmtId="0" fontId="12" fillId="0" borderId="0" xfId="0" applyFont="1" applyAlignment="1">
      <alignment wrapText="1"/>
    </xf>
    <xf numFmtId="0" fontId="9" fillId="0" borderId="5" xfId="0" applyFont="1" applyBorder="1"/>
    <xf numFmtId="0" fontId="9" fillId="0" borderId="0" xfId="0" applyFont="1" applyAlignment="1">
      <alignment horizontal="center" wrapText="1"/>
    </xf>
    <xf numFmtId="0" fontId="9" fillId="0" borderId="6" xfId="0" applyFont="1" applyBorder="1" applyAlignment="1">
      <alignment horizontal="center" wrapText="1"/>
    </xf>
    <xf numFmtId="3" fontId="14" fillId="5" borderId="0" xfId="0" applyNumberFormat="1" applyFont="1" applyFill="1"/>
    <xf numFmtId="3" fontId="14" fillId="6" borderId="0" xfId="0" applyNumberFormat="1" applyFont="1" applyFill="1"/>
    <xf numFmtId="0" fontId="10" fillId="0" borderId="0" xfId="0" applyFont="1" applyAlignment="1">
      <alignment wrapText="1"/>
    </xf>
    <xf numFmtId="3" fontId="10" fillId="0" borderId="0" xfId="0" applyNumberFormat="1" applyFont="1"/>
    <xf numFmtId="0" fontId="13" fillId="0" borderId="0" xfId="0" applyFont="1" applyAlignment="1">
      <alignment wrapText="1"/>
    </xf>
    <xf numFmtId="3" fontId="13" fillId="0" borderId="0" xfId="0" applyNumberFormat="1" applyFont="1"/>
    <xf numFmtId="0" fontId="9" fillId="0" borderId="0" xfId="0" applyFont="1" applyAlignment="1">
      <alignment wrapText="1"/>
    </xf>
    <xf numFmtId="0" fontId="16" fillId="0" borderId="0" xfId="0" applyFont="1"/>
    <xf numFmtId="0" fontId="12" fillId="0" borderId="8" xfId="0" applyFont="1" applyBorder="1"/>
    <xf numFmtId="0" fontId="9" fillId="0" borderId="9" xfId="0" applyFont="1" applyBorder="1" applyAlignment="1">
      <alignment horizontal="center"/>
    </xf>
    <xf numFmtId="0" fontId="10" fillId="0" borderId="0" xfId="0" applyFont="1"/>
    <xf numFmtId="0" fontId="18" fillId="0" borderId="0" xfId="0" applyFont="1"/>
    <xf numFmtId="0" fontId="21" fillId="0" borderId="0" xfId="0" applyFont="1"/>
    <xf numFmtId="0" fontId="8" fillId="0" borderId="0" xfId="0" applyFont="1"/>
    <xf numFmtId="0" fontId="8" fillId="0" borderId="0" xfId="0" applyFont="1" applyAlignment="1">
      <alignment horizontal="center" wrapText="1"/>
    </xf>
    <xf numFmtId="0" fontId="8" fillId="4" borderId="0" xfId="0" applyFont="1" applyFill="1" applyAlignment="1">
      <alignment horizontal="center" wrapText="1"/>
    </xf>
    <xf numFmtId="0" fontId="7" fillId="0" borderId="0" xfId="0" applyFont="1"/>
    <xf numFmtId="3" fontId="7" fillId="5" borderId="0" xfId="0" applyNumberFormat="1" applyFont="1" applyFill="1"/>
    <xf numFmtId="3" fontId="7" fillId="6" borderId="0" xfId="0" applyNumberFormat="1" applyFont="1" applyFill="1"/>
    <xf numFmtId="9" fontId="10" fillId="0" borderId="0" xfId="0" applyNumberFormat="1" applyFont="1"/>
    <xf numFmtId="0" fontId="13" fillId="0" borderId="0" xfId="0" applyFont="1"/>
    <xf numFmtId="9" fontId="13" fillId="0" borderId="0" xfId="0" applyNumberFormat="1" applyFont="1"/>
    <xf numFmtId="0" fontId="7" fillId="0" borderId="0" xfId="0" applyFont="1" applyAlignment="1">
      <alignment wrapText="1"/>
    </xf>
    <xf numFmtId="0" fontId="8" fillId="0" borderId="0" xfId="0" applyFont="1" applyAlignment="1">
      <alignment wrapText="1"/>
    </xf>
    <xf numFmtId="9" fontId="8" fillId="0" borderId="0" xfId="0" applyNumberFormat="1" applyFont="1"/>
    <xf numFmtId="1" fontId="7" fillId="0" borderId="0" xfId="0" applyNumberFormat="1" applyFont="1" applyAlignment="1">
      <alignment horizontal="right"/>
    </xf>
    <xf numFmtId="0" fontId="8" fillId="0" borderId="0" xfId="0" applyFont="1" applyAlignment="1">
      <alignment horizontal="left" wrapText="1"/>
    </xf>
    <xf numFmtId="0" fontId="8" fillId="0" borderId="0" xfId="0" applyFont="1" applyAlignment="1">
      <alignment horizontal="left"/>
    </xf>
    <xf numFmtId="0" fontId="9" fillId="3" borderId="4" xfId="0" applyFont="1" applyFill="1" applyBorder="1" applyAlignment="1">
      <alignment horizontal="center"/>
    </xf>
    <xf numFmtId="0" fontId="17" fillId="0" borderId="0" xfId="0" applyFont="1" applyAlignment="1">
      <alignment horizontal="left" wrapText="1"/>
    </xf>
    <xf numFmtId="0" fontId="15" fillId="0" borderId="10" xfId="0" applyFont="1" applyBorder="1" applyAlignment="1">
      <alignment horizontal="left" vertical="top" wrapText="1"/>
    </xf>
    <xf numFmtId="0" fontId="9" fillId="0" borderId="8" xfId="0" applyFont="1" applyBorder="1" applyAlignment="1">
      <alignment horizontal="center"/>
    </xf>
    <xf numFmtId="0" fontId="9" fillId="0" borderId="7" xfId="0" applyFont="1" applyBorder="1" applyAlignment="1">
      <alignment horizontal="center"/>
    </xf>
    <xf numFmtId="0" fontId="9" fillId="0" borderId="9" xfId="0" applyFont="1" applyBorder="1" applyAlignment="1">
      <alignment horizontal="center"/>
    </xf>
    <xf numFmtId="0" fontId="8" fillId="0" borderId="0" xfId="0" applyFont="1" applyAlignment="1">
      <alignment horizontal="left" wrapText="1"/>
    </xf>
    <xf numFmtId="0" fontId="22" fillId="0" borderId="0" xfId="0" applyFont="1" applyAlignment="1">
      <alignment horizontal="left" vertical="top" wrapText="1"/>
    </xf>
    <xf numFmtId="0" fontId="8" fillId="0" borderId="0" xfId="0" applyFont="1" applyAlignment="1">
      <alignment horizontal="left"/>
    </xf>
  </cellXfs>
  <cellStyles count="1">
    <cellStyle name="Normal" xfId="0" builtinId="0"/>
  </cellStyles>
  <dxfs count="987">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
        <color auto="1"/>
        <name val="Arial"/>
        <scheme val="none"/>
      </font>
      <fill>
        <patternFill patternType="none">
          <fgColor rgb="FF000000"/>
          <bgColor rgb="FFFFFFFF"/>
        </patternFill>
      </fill>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
        <color auto="1"/>
        <name val="Arial"/>
        <scheme val="none"/>
      </font>
      <fill>
        <patternFill patternType="none">
          <fgColor rgb="FF000000"/>
          <bgColor rgb="FFFFFFFF"/>
        </patternFill>
      </fill>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
        <color auto="1"/>
        <name val="Arial"/>
        <scheme val="none"/>
      </font>
      <fill>
        <patternFill patternType="none">
          <fgColor rgb="FF000000"/>
          <bgColor rgb="FFFFFFFF"/>
        </patternFill>
      </fill>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
        <color auto="1"/>
        <name val="Arial"/>
        <scheme val="none"/>
      </font>
      <fill>
        <patternFill patternType="none">
          <fgColor rgb="FF000000"/>
          <bgColor rgb="FFFFFFFF"/>
        </patternFill>
      </fill>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
        <color auto="1"/>
        <name val="Arial"/>
        <scheme val="none"/>
      </font>
      <fill>
        <patternFill patternType="none">
          <fgColor rgb="FF000000"/>
          <bgColor rgb="FFFFFFFF"/>
        </patternFill>
      </fill>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
        <color auto="1"/>
        <name val="Arial"/>
        <scheme val="none"/>
      </font>
      <fill>
        <patternFill patternType="none">
          <fgColor rgb="FF000000"/>
          <bgColor rgb="FFFFFFFF"/>
        </patternFill>
      </fill>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
        <color auto="1"/>
        <name val="Arial"/>
        <scheme val="none"/>
      </font>
      <fill>
        <patternFill patternType="none">
          <fgColor rgb="FF000000"/>
          <bgColor rgb="FFFFFFFF"/>
        </patternFill>
      </fill>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
        <color auto="1"/>
        <name val="Arial"/>
        <scheme val="none"/>
      </font>
      <fill>
        <patternFill patternType="none">
          <fgColor rgb="FF000000"/>
          <bgColor rgb="FFFFFFFF"/>
        </patternFill>
      </fill>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
        <color auto="1"/>
        <name val="Arial"/>
        <scheme val="none"/>
      </font>
      <fill>
        <patternFill patternType="none">
          <fgColor rgb="FF000000"/>
          <bgColor rgb="FFFFFFFF"/>
        </patternFill>
      </fill>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
        <color auto="1"/>
        <name val="Arial"/>
        <scheme val="none"/>
      </font>
      <fill>
        <patternFill patternType="none">
          <fgColor rgb="FF000000"/>
          <bgColor rgb="FFFFFFFF"/>
        </patternFill>
      </fill>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
        <color auto="1"/>
        <name val="Arial"/>
        <scheme val="none"/>
      </font>
      <fill>
        <patternFill patternType="none">
          <fgColor rgb="FF000000"/>
          <bgColor rgb="FFFFFFFF"/>
        </patternFill>
      </fill>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
        <color auto="1"/>
        <name val="Arial"/>
        <scheme val="none"/>
      </font>
      <fill>
        <patternFill patternType="none">
          <fgColor rgb="FF000000"/>
          <bgColor rgb="FFFFFFFF"/>
        </patternFill>
      </fill>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
        <color auto="1"/>
        <name val="Arial"/>
        <scheme val="none"/>
      </font>
      <fill>
        <patternFill patternType="none">
          <fgColor rgb="FF000000"/>
          <bgColor rgb="FFFFFFFF"/>
        </patternFill>
      </fill>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
        <color auto="1"/>
        <name val="Arial"/>
        <scheme val="none"/>
      </font>
      <fill>
        <patternFill patternType="none">
          <fgColor rgb="FF000000"/>
          <bgColor rgb="FFFFFFFF"/>
        </patternFill>
      </fill>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tint="-4.9989318521683403E-2"/>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bottom style="medium">
          <color rgb="FF000000"/>
        </bottom>
      </border>
    </dxf>
    <dxf>
      <border outline="0">
        <bottom style="medium">
          <color rgb="FF000000"/>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a10_ny20!$A$3:$H$3</c:f>
          <c:strCache>
            <c:ptCount val="8"/>
            <c:pt idx="0">
              <c:v>Andel (%) som svarat "Ja, alltid/Ja, för det mesta" i förhållande till samtliga som svarat på frågan "Känner du att du kan lita på någon av dina föräldrar när det verkligen gäller?"</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a10_ny20!$C$5</c:f>
              <c:strCache>
                <c:ptCount val="1"/>
                <c:pt idx="0">
                  <c:v>Tjejer 2020</c:v>
                </c:pt>
              </c:strCache>
            </c:strRef>
          </c:tx>
          <c:spPr>
            <a:solidFill>
              <a:srgbClr val="CCE094"/>
            </a:solidFill>
            <a:ln>
              <a:noFill/>
            </a:ln>
            <a:effectLst/>
          </c:spPr>
          <c:invertIfNegative val="0"/>
          <c:cat>
            <c:strRef>
              <c:f>a10_ny20!$B$6:$B$31</c:f>
              <c:strCache>
                <c:ptCount val="3"/>
                <c:pt idx="0">
                  <c:v>Årskurs 9 deltagande skolor</c:v>
                </c:pt>
                <c:pt idx="1">
                  <c:v>Gymnasiet år 2 deltagande skolor</c:v>
                </c:pt>
                <c:pt idx="2">
                  <c:v>Samtliga deltagande skolor</c:v>
                </c:pt>
              </c:strCache>
            </c:strRef>
          </c:cat>
          <c:val>
            <c:numRef>
              <c:f>a10_ny20!$C$6:$C$31</c:f>
              <c:numCache>
                <c:formatCode>#,##0</c:formatCode>
                <c:ptCount val="3"/>
                <c:pt idx="0">
                  <c:v>90.687022900763395</c:v>
                </c:pt>
                <c:pt idx="1">
                  <c:v>93.085106382978694</c:v>
                </c:pt>
                <c:pt idx="2">
                  <c:v>91.561590688651805</c:v>
                </c:pt>
              </c:numCache>
            </c:numRef>
          </c:val>
          <c:extLst>
            <c:ext xmlns:c16="http://schemas.microsoft.com/office/drawing/2014/chart" uri="{C3380CC4-5D6E-409C-BE32-E72D297353CC}">
              <c16:uniqueId val="{00000000-F7F9-E346-B35E-F61D1CDC09D2}"/>
            </c:ext>
          </c:extLst>
        </c:ser>
        <c:ser>
          <c:idx val="3"/>
          <c:order val="1"/>
          <c:tx>
            <c:strRef>
              <c:f>a10_ny20!$D$5</c:f>
              <c:strCache>
                <c:ptCount val="1"/>
                <c:pt idx="0">
                  <c:v>Tjejer 2021</c:v>
                </c:pt>
              </c:strCache>
            </c:strRef>
          </c:tx>
          <c:spPr>
            <a:solidFill>
              <a:srgbClr val="9FC53A"/>
            </a:solidFill>
            <a:ln>
              <a:noFill/>
            </a:ln>
            <a:effectLst/>
          </c:spPr>
          <c:invertIfNegative val="0"/>
          <c:cat>
            <c:strRef>
              <c:f>a10_ny20!$B$6:$B$31</c:f>
              <c:strCache>
                <c:ptCount val="3"/>
                <c:pt idx="0">
                  <c:v>Årskurs 9 deltagande skolor</c:v>
                </c:pt>
                <c:pt idx="1">
                  <c:v>Gymnasiet år 2 deltagande skolor</c:v>
                </c:pt>
                <c:pt idx="2">
                  <c:v>Samtliga deltagande skolor</c:v>
                </c:pt>
              </c:strCache>
            </c:strRef>
          </c:cat>
          <c:val>
            <c:numRef>
              <c:f>a10_ny20!$D$6:$D$31</c:f>
              <c:numCache>
                <c:formatCode>#,##0</c:formatCode>
                <c:ptCount val="3"/>
                <c:pt idx="0">
                  <c:v>92.408759124087595</c:v>
                </c:pt>
                <c:pt idx="1">
                  <c:v>95.133819951338197</c:v>
                </c:pt>
                <c:pt idx="2">
                  <c:v>93.430656934306597</c:v>
                </c:pt>
              </c:numCache>
            </c:numRef>
          </c:val>
          <c:extLst>
            <c:ext xmlns:c16="http://schemas.microsoft.com/office/drawing/2014/chart" uri="{C3380CC4-5D6E-409C-BE32-E72D297353CC}">
              <c16:uniqueId val="{00000001-F7F9-E346-B35E-F61D1CDC09D2}"/>
            </c:ext>
          </c:extLst>
        </c:ser>
        <c:ser>
          <c:idx val="1"/>
          <c:order val="2"/>
          <c:tx>
            <c:strRef>
              <c:f>a10_ny20!$E$5</c:f>
              <c:strCache>
                <c:ptCount val="1"/>
                <c:pt idx="0">
                  <c:v>Killar 2020</c:v>
                </c:pt>
              </c:strCache>
            </c:strRef>
          </c:tx>
          <c:spPr>
            <a:solidFill>
              <a:srgbClr val="47C6FF"/>
            </a:solidFill>
            <a:ln>
              <a:noFill/>
            </a:ln>
            <a:effectLst/>
          </c:spPr>
          <c:invertIfNegative val="0"/>
          <c:cat>
            <c:strRef>
              <c:f>a10_ny20!$B$6:$B$31</c:f>
              <c:strCache>
                <c:ptCount val="3"/>
                <c:pt idx="0">
                  <c:v>Årskurs 9 deltagande skolor</c:v>
                </c:pt>
                <c:pt idx="1">
                  <c:v>Gymnasiet år 2 deltagande skolor</c:v>
                </c:pt>
                <c:pt idx="2">
                  <c:v>Samtliga deltagande skolor</c:v>
                </c:pt>
              </c:strCache>
            </c:strRef>
          </c:cat>
          <c:val>
            <c:numRef>
              <c:f>a10_ny20!$E$6:$E$31</c:f>
              <c:numCache>
                <c:formatCode>#,##0</c:formatCode>
                <c:ptCount val="3"/>
                <c:pt idx="0">
                  <c:v>95.399188092016203</c:v>
                </c:pt>
                <c:pt idx="1">
                  <c:v>95.442359249329797</c:v>
                </c:pt>
                <c:pt idx="2">
                  <c:v>95.413669064748206</c:v>
                </c:pt>
              </c:numCache>
            </c:numRef>
          </c:val>
          <c:extLst>
            <c:ext xmlns:c16="http://schemas.microsoft.com/office/drawing/2014/chart" uri="{C3380CC4-5D6E-409C-BE32-E72D297353CC}">
              <c16:uniqueId val="{00000002-F7F9-E346-B35E-F61D1CDC09D2}"/>
            </c:ext>
          </c:extLst>
        </c:ser>
        <c:ser>
          <c:idx val="4"/>
          <c:order val="3"/>
          <c:tx>
            <c:strRef>
              <c:f>a10_ny20!$F$5</c:f>
              <c:strCache>
                <c:ptCount val="1"/>
                <c:pt idx="0">
                  <c:v>Killar 2021</c:v>
                </c:pt>
              </c:strCache>
            </c:strRef>
          </c:tx>
          <c:spPr>
            <a:solidFill>
              <a:srgbClr val="0090D4"/>
            </a:solidFill>
            <a:ln>
              <a:noFill/>
            </a:ln>
            <a:effectLst/>
          </c:spPr>
          <c:invertIfNegative val="0"/>
          <c:cat>
            <c:strRef>
              <c:f>a10_ny20!$B$6:$B$31</c:f>
              <c:strCache>
                <c:ptCount val="3"/>
                <c:pt idx="0">
                  <c:v>Årskurs 9 deltagande skolor</c:v>
                </c:pt>
                <c:pt idx="1">
                  <c:v>Gymnasiet år 2 deltagande skolor</c:v>
                </c:pt>
                <c:pt idx="2">
                  <c:v>Samtliga deltagande skolor</c:v>
                </c:pt>
              </c:strCache>
            </c:strRef>
          </c:cat>
          <c:val>
            <c:numRef>
              <c:f>a10_ny20!$F$6:$F$31</c:f>
              <c:numCache>
                <c:formatCode>#,##0</c:formatCode>
                <c:ptCount val="3"/>
                <c:pt idx="0">
                  <c:v>96.291012838801706</c:v>
                </c:pt>
                <c:pt idx="1">
                  <c:v>95.177664974619304</c:v>
                </c:pt>
                <c:pt idx="2">
                  <c:v>95.890410958904098</c:v>
                </c:pt>
              </c:numCache>
            </c:numRef>
          </c:val>
          <c:extLst>
            <c:ext xmlns:c16="http://schemas.microsoft.com/office/drawing/2014/chart" uri="{C3380CC4-5D6E-409C-BE32-E72D297353CC}">
              <c16:uniqueId val="{00000003-F7F9-E346-B35E-F61D1CDC09D2}"/>
            </c:ext>
          </c:extLst>
        </c:ser>
        <c:ser>
          <c:idx val="2"/>
          <c:order val="4"/>
          <c:tx>
            <c:strRef>
              <c:f>a10_ny20!$G$5</c:f>
              <c:strCache>
                <c:ptCount val="1"/>
                <c:pt idx="0">
                  <c:v>Totalt 2020</c:v>
                </c:pt>
              </c:strCache>
            </c:strRef>
          </c:tx>
          <c:spPr>
            <a:solidFill>
              <a:srgbClr val="D7D7D7"/>
            </a:solidFill>
            <a:ln>
              <a:noFill/>
            </a:ln>
            <a:effectLst/>
          </c:spPr>
          <c:invertIfNegative val="0"/>
          <c:cat>
            <c:strRef>
              <c:f>a10_ny20!$B$6:$B$31</c:f>
              <c:strCache>
                <c:ptCount val="3"/>
                <c:pt idx="0">
                  <c:v>Årskurs 9 deltagande skolor</c:v>
                </c:pt>
                <c:pt idx="1">
                  <c:v>Gymnasiet år 2 deltagande skolor</c:v>
                </c:pt>
                <c:pt idx="2">
                  <c:v>Samtliga deltagande skolor</c:v>
                </c:pt>
              </c:strCache>
            </c:strRef>
          </c:cat>
          <c:val>
            <c:numRef>
              <c:f>a10_ny20!$G$6:$G$31</c:f>
              <c:numCache>
                <c:formatCode>#,##0</c:formatCode>
                <c:ptCount val="3"/>
                <c:pt idx="0">
                  <c:v>92.892679459843606</c:v>
                </c:pt>
                <c:pt idx="1">
                  <c:v>94.0159574468085</c:v>
                </c:pt>
                <c:pt idx="2">
                  <c:v>93.283927744326107</c:v>
                </c:pt>
              </c:numCache>
            </c:numRef>
          </c:val>
          <c:extLst>
            <c:ext xmlns:c16="http://schemas.microsoft.com/office/drawing/2014/chart" uri="{C3380CC4-5D6E-409C-BE32-E72D297353CC}">
              <c16:uniqueId val="{00000004-F7F9-E346-B35E-F61D1CDC09D2}"/>
            </c:ext>
          </c:extLst>
        </c:ser>
        <c:ser>
          <c:idx val="5"/>
          <c:order val="5"/>
          <c:tx>
            <c:strRef>
              <c:f>a10_ny20!$H$5</c:f>
              <c:strCache>
                <c:ptCount val="1"/>
                <c:pt idx="0">
                  <c:v>Totalt 2021</c:v>
                </c:pt>
              </c:strCache>
            </c:strRef>
          </c:tx>
          <c:spPr>
            <a:solidFill>
              <a:srgbClr val="9F9F9F"/>
            </a:solidFill>
            <a:ln>
              <a:noFill/>
            </a:ln>
            <a:effectLst/>
          </c:spPr>
          <c:invertIfNegative val="0"/>
          <c:cat>
            <c:strRef>
              <c:f>a10_ny20!$B$6:$B$31</c:f>
              <c:strCache>
                <c:ptCount val="3"/>
                <c:pt idx="0">
                  <c:v>Årskurs 9 deltagande skolor</c:v>
                </c:pt>
                <c:pt idx="1">
                  <c:v>Gymnasiet år 2 deltagande skolor</c:v>
                </c:pt>
                <c:pt idx="2">
                  <c:v>Samtliga deltagande skolor</c:v>
                </c:pt>
              </c:strCache>
            </c:strRef>
          </c:cat>
          <c:val>
            <c:numRef>
              <c:f>a10_ny20!$H$6:$H$31</c:f>
              <c:numCache>
                <c:formatCode>#,##0</c:formatCode>
                <c:ptCount val="3"/>
                <c:pt idx="0">
                  <c:v>93.952180028129405</c:v>
                </c:pt>
                <c:pt idx="1">
                  <c:v>95.173267326732699</c:v>
                </c:pt>
                <c:pt idx="2">
                  <c:v>94.394618834080703</c:v>
                </c:pt>
              </c:numCache>
            </c:numRef>
          </c:val>
          <c:extLst>
            <c:ext xmlns:c16="http://schemas.microsoft.com/office/drawing/2014/chart" uri="{C3380CC4-5D6E-409C-BE32-E72D297353CC}">
              <c16:uniqueId val="{00000005-F7F9-E346-B35E-F61D1CDC09D2}"/>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b20_13ny20!$A$3:$H$3</c:f>
          <c:strCache>
            <c:ptCount val="8"/>
            <c:pt idx="0">
              <c:v>Andel (%) som svarat "Nästan dagligen/Dagligen" i förhållande till samtliga som svarat på frågan "Under den senaste månaden hur ofta har du känt att du har självförtroende att ha dina egna tankar och åsikter och att du vågar uttrycka dem?"</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b20_13ny20!$C$5</c:f>
              <c:strCache>
                <c:ptCount val="1"/>
                <c:pt idx="0">
                  <c:v>Tjejer 2020</c:v>
                </c:pt>
              </c:strCache>
            </c:strRef>
          </c:tx>
          <c:spPr>
            <a:solidFill>
              <a:srgbClr val="CCE094"/>
            </a:solidFill>
            <a:ln>
              <a:noFill/>
            </a:ln>
            <a:effectLst/>
          </c:spPr>
          <c:invertIfNegative val="0"/>
          <c:cat>
            <c:strRef>
              <c:f>b20_13ny20!$B$6:$B$31</c:f>
              <c:strCache>
                <c:ptCount val="3"/>
                <c:pt idx="0">
                  <c:v>Årskurs 9 deltagande skolor</c:v>
                </c:pt>
                <c:pt idx="1">
                  <c:v>Gymnasiet år 2 deltagande skolor</c:v>
                </c:pt>
                <c:pt idx="2">
                  <c:v>Samtliga deltagande skolor</c:v>
                </c:pt>
              </c:strCache>
            </c:strRef>
          </c:cat>
          <c:val>
            <c:numRef>
              <c:f>b20_13ny20!$C$6:$C$31</c:f>
              <c:numCache>
                <c:formatCode>#,##0</c:formatCode>
                <c:ptCount val="3"/>
                <c:pt idx="0">
                  <c:v>54.281345565749199</c:v>
                </c:pt>
                <c:pt idx="1">
                  <c:v>58.310626702997297</c:v>
                </c:pt>
                <c:pt idx="2">
                  <c:v>55.729676787463298</c:v>
                </c:pt>
              </c:numCache>
            </c:numRef>
          </c:val>
          <c:extLst>
            <c:ext xmlns:c16="http://schemas.microsoft.com/office/drawing/2014/chart" uri="{C3380CC4-5D6E-409C-BE32-E72D297353CC}">
              <c16:uniqueId val="{00000000-460C-0F41-8EA4-3D28375F87F5}"/>
            </c:ext>
          </c:extLst>
        </c:ser>
        <c:ser>
          <c:idx val="3"/>
          <c:order val="1"/>
          <c:tx>
            <c:strRef>
              <c:f>b20_13ny20!$D$5</c:f>
              <c:strCache>
                <c:ptCount val="1"/>
                <c:pt idx="0">
                  <c:v>Tjejer 2021</c:v>
                </c:pt>
              </c:strCache>
            </c:strRef>
          </c:tx>
          <c:spPr>
            <a:solidFill>
              <a:srgbClr val="9FC53A"/>
            </a:solidFill>
            <a:ln>
              <a:noFill/>
            </a:ln>
            <a:effectLst/>
          </c:spPr>
          <c:invertIfNegative val="0"/>
          <c:cat>
            <c:strRef>
              <c:f>b20_13ny20!$B$6:$B$31</c:f>
              <c:strCache>
                <c:ptCount val="3"/>
                <c:pt idx="0">
                  <c:v>Årskurs 9 deltagande skolor</c:v>
                </c:pt>
                <c:pt idx="1">
                  <c:v>Gymnasiet år 2 deltagande skolor</c:v>
                </c:pt>
                <c:pt idx="2">
                  <c:v>Samtliga deltagande skolor</c:v>
                </c:pt>
              </c:strCache>
            </c:strRef>
          </c:cat>
          <c:val>
            <c:numRef>
              <c:f>b20_13ny20!$D$6:$D$31</c:f>
              <c:numCache>
                <c:formatCode>#,##0</c:formatCode>
                <c:ptCount val="3"/>
                <c:pt idx="0">
                  <c:v>50</c:v>
                </c:pt>
                <c:pt idx="1">
                  <c:v>54.523227383863102</c:v>
                </c:pt>
                <c:pt idx="2">
                  <c:v>51.692589204025602</c:v>
                </c:pt>
              </c:numCache>
            </c:numRef>
          </c:val>
          <c:extLst>
            <c:ext xmlns:c16="http://schemas.microsoft.com/office/drawing/2014/chart" uri="{C3380CC4-5D6E-409C-BE32-E72D297353CC}">
              <c16:uniqueId val="{00000001-460C-0F41-8EA4-3D28375F87F5}"/>
            </c:ext>
          </c:extLst>
        </c:ser>
        <c:ser>
          <c:idx val="1"/>
          <c:order val="2"/>
          <c:tx>
            <c:strRef>
              <c:f>b20_13ny20!$E$5</c:f>
              <c:strCache>
                <c:ptCount val="1"/>
                <c:pt idx="0">
                  <c:v>Killar 2020</c:v>
                </c:pt>
              </c:strCache>
            </c:strRef>
          </c:tx>
          <c:spPr>
            <a:solidFill>
              <a:srgbClr val="47C6FF"/>
            </a:solidFill>
            <a:ln>
              <a:noFill/>
            </a:ln>
            <a:effectLst/>
          </c:spPr>
          <c:invertIfNegative val="0"/>
          <c:cat>
            <c:strRef>
              <c:f>b20_13ny20!$B$6:$B$31</c:f>
              <c:strCache>
                <c:ptCount val="3"/>
                <c:pt idx="0">
                  <c:v>Årskurs 9 deltagande skolor</c:v>
                </c:pt>
                <c:pt idx="1">
                  <c:v>Gymnasiet år 2 deltagande skolor</c:v>
                </c:pt>
                <c:pt idx="2">
                  <c:v>Samtliga deltagande skolor</c:v>
                </c:pt>
              </c:strCache>
            </c:strRef>
          </c:cat>
          <c:val>
            <c:numRef>
              <c:f>b20_13ny20!$E$6:$E$31</c:f>
              <c:numCache>
                <c:formatCode>#,##0</c:formatCode>
                <c:ptCount val="3"/>
                <c:pt idx="0">
                  <c:v>65.573770491803302</c:v>
                </c:pt>
                <c:pt idx="1">
                  <c:v>71.117166212534102</c:v>
                </c:pt>
                <c:pt idx="2">
                  <c:v>67.424931756141902</c:v>
                </c:pt>
              </c:numCache>
            </c:numRef>
          </c:val>
          <c:extLst>
            <c:ext xmlns:c16="http://schemas.microsoft.com/office/drawing/2014/chart" uri="{C3380CC4-5D6E-409C-BE32-E72D297353CC}">
              <c16:uniqueId val="{00000002-460C-0F41-8EA4-3D28375F87F5}"/>
            </c:ext>
          </c:extLst>
        </c:ser>
        <c:ser>
          <c:idx val="4"/>
          <c:order val="3"/>
          <c:tx>
            <c:strRef>
              <c:f>b20_13ny20!$F$5</c:f>
              <c:strCache>
                <c:ptCount val="1"/>
                <c:pt idx="0">
                  <c:v>Killar 2021</c:v>
                </c:pt>
              </c:strCache>
            </c:strRef>
          </c:tx>
          <c:spPr>
            <a:solidFill>
              <a:srgbClr val="0090D4"/>
            </a:solidFill>
            <a:ln>
              <a:noFill/>
            </a:ln>
            <a:effectLst/>
          </c:spPr>
          <c:invertIfNegative val="0"/>
          <c:cat>
            <c:strRef>
              <c:f>b20_13ny20!$B$6:$B$31</c:f>
              <c:strCache>
                <c:ptCount val="3"/>
                <c:pt idx="0">
                  <c:v>Årskurs 9 deltagande skolor</c:v>
                </c:pt>
                <c:pt idx="1">
                  <c:v>Gymnasiet år 2 deltagande skolor</c:v>
                </c:pt>
                <c:pt idx="2">
                  <c:v>Samtliga deltagande skolor</c:v>
                </c:pt>
              </c:strCache>
            </c:strRef>
          </c:cat>
          <c:val>
            <c:numRef>
              <c:f>b20_13ny20!$F$6:$F$31</c:f>
              <c:numCache>
                <c:formatCode>#,##0</c:formatCode>
                <c:ptCount val="3"/>
                <c:pt idx="0">
                  <c:v>63.0276564774381</c:v>
                </c:pt>
                <c:pt idx="1">
                  <c:v>65.306122448979593</c:v>
                </c:pt>
                <c:pt idx="2">
                  <c:v>63.855421686747</c:v>
                </c:pt>
              </c:numCache>
            </c:numRef>
          </c:val>
          <c:extLst>
            <c:ext xmlns:c16="http://schemas.microsoft.com/office/drawing/2014/chart" uri="{C3380CC4-5D6E-409C-BE32-E72D297353CC}">
              <c16:uniqueId val="{00000003-460C-0F41-8EA4-3D28375F87F5}"/>
            </c:ext>
          </c:extLst>
        </c:ser>
        <c:ser>
          <c:idx val="2"/>
          <c:order val="4"/>
          <c:tx>
            <c:strRef>
              <c:f>b20_13ny20!$G$5</c:f>
              <c:strCache>
                <c:ptCount val="1"/>
                <c:pt idx="0">
                  <c:v>Totalt 2020</c:v>
                </c:pt>
              </c:strCache>
            </c:strRef>
          </c:tx>
          <c:spPr>
            <a:solidFill>
              <a:srgbClr val="D7D7D7"/>
            </a:solidFill>
            <a:ln>
              <a:noFill/>
            </a:ln>
            <a:effectLst/>
          </c:spPr>
          <c:invertIfNegative val="0"/>
          <c:cat>
            <c:strRef>
              <c:f>b20_13ny20!$B$6:$B$31</c:f>
              <c:strCache>
                <c:ptCount val="3"/>
                <c:pt idx="0">
                  <c:v>Årskurs 9 deltagande skolor</c:v>
                </c:pt>
                <c:pt idx="1">
                  <c:v>Gymnasiet år 2 deltagande skolor</c:v>
                </c:pt>
                <c:pt idx="2">
                  <c:v>Samtliga deltagande skolor</c:v>
                </c:pt>
              </c:strCache>
            </c:strRef>
          </c:cat>
          <c:val>
            <c:numRef>
              <c:f>b20_13ny20!$G$6:$G$31</c:f>
              <c:numCache>
                <c:formatCode>#,##0</c:formatCode>
                <c:ptCount val="3"/>
                <c:pt idx="0">
                  <c:v>59.828448892065801</c:v>
                </c:pt>
                <c:pt idx="1">
                  <c:v>64.586160108548199</c:v>
                </c:pt>
                <c:pt idx="2">
                  <c:v>61.470037453183501</c:v>
                </c:pt>
              </c:numCache>
            </c:numRef>
          </c:val>
          <c:extLst>
            <c:ext xmlns:c16="http://schemas.microsoft.com/office/drawing/2014/chart" uri="{C3380CC4-5D6E-409C-BE32-E72D297353CC}">
              <c16:uniqueId val="{00000004-460C-0F41-8EA4-3D28375F87F5}"/>
            </c:ext>
          </c:extLst>
        </c:ser>
        <c:ser>
          <c:idx val="5"/>
          <c:order val="5"/>
          <c:tx>
            <c:strRef>
              <c:f>b20_13ny20!$H$5</c:f>
              <c:strCache>
                <c:ptCount val="1"/>
                <c:pt idx="0">
                  <c:v>Totalt 2021</c:v>
                </c:pt>
              </c:strCache>
            </c:strRef>
          </c:tx>
          <c:spPr>
            <a:solidFill>
              <a:srgbClr val="9F9F9F"/>
            </a:solidFill>
            <a:ln>
              <a:noFill/>
            </a:ln>
            <a:effectLst/>
          </c:spPr>
          <c:invertIfNegative val="0"/>
          <c:cat>
            <c:strRef>
              <c:f>b20_13ny20!$B$6:$B$31</c:f>
              <c:strCache>
                <c:ptCount val="3"/>
                <c:pt idx="0">
                  <c:v>Årskurs 9 deltagande skolor</c:v>
                </c:pt>
                <c:pt idx="1">
                  <c:v>Gymnasiet år 2 deltagande skolor</c:v>
                </c:pt>
                <c:pt idx="2">
                  <c:v>Samtliga deltagande skolor</c:v>
                </c:pt>
              </c:strCache>
            </c:strRef>
          </c:cat>
          <c:val>
            <c:numRef>
              <c:f>b20_13ny20!$H$6:$H$31</c:f>
              <c:numCache>
                <c:formatCode>#,##0</c:formatCode>
                <c:ptCount val="3"/>
                <c:pt idx="0">
                  <c:v>55.863539445629002</c:v>
                </c:pt>
                <c:pt idx="1">
                  <c:v>59.5771144278607</c:v>
                </c:pt>
                <c:pt idx="2">
                  <c:v>57.2139303482587</c:v>
                </c:pt>
              </c:numCache>
            </c:numRef>
          </c:val>
          <c:extLst>
            <c:ext xmlns:c16="http://schemas.microsoft.com/office/drawing/2014/chart" uri="{C3380CC4-5D6E-409C-BE32-E72D297353CC}">
              <c16:uniqueId val="{00000005-460C-0F41-8EA4-3D28375F87F5}"/>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b20_14ny20!$A$3:$H$3</c:f>
          <c:strCache>
            <c:ptCount val="8"/>
            <c:pt idx="0">
              <c:v>Andel (%) som svarat "Nästan dagligen/Dagligen" i förhållande till samtliga som svarat på frågan "Under den senaste månaden hur ofta har du känt att du är på väg någonstans i livet och livet har en mening?"</c:v>
            </c:pt>
          </c:strCache>
        </c:strRef>
      </c:tx>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b20_14ny20!$C$5</c:f>
              <c:strCache>
                <c:ptCount val="1"/>
                <c:pt idx="0">
                  <c:v>Tjejer 2020</c:v>
                </c:pt>
              </c:strCache>
            </c:strRef>
          </c:tx>
          <c:spPr>
            <a:solidFill>
              <a:srgbClr val="CCE094"/>
            </a:solidFill>
            <a:ln>
              <a:noFill/>
            </a:ln>
            <a:effectLst/>
          </c:spPr>
          <c:invertIfNegative val="0"/>
          <c:cat>
            <c:strRef>
              <c:f>b20_14ny20!$B$6:$B$31</c:f>
              <c:strCache>
                <c:ptCount val="3"/>
                <c:pt idx="0">
                  <c:v>Årskurs 9 deltagande skolor</c:v>
                </c:pt>
                <c:pt idx="1">
                  <c:v>Gymnasiet år 2 deltagande skolor</c:v>
                </c:pt>
                <c:pt idx="2">
                  <c:v>Samtliga deltagande skolor</c:v>
                </c:pt>
              </c:strCache>
            </c:strRef>
          </c:cat>
          <c:val>
            <c:numRef>
              <c:f>b20_14ny20!$C$6:$C$31</c:f>
              <c:numCache>
                <c:formatCode>#,##0</c:formatCode>
                <c:ptCount val="3"/>
                <c:pt idx="0">
                  <c:v>51.993865030674797</c:v>
                </c:pt>
                <c:pt idx="1">
                  <c:v>49.589041095890401</c:v>
                </c:pt>
                <c:pt idx="2">
                  <c:v>51.130776794493599</c:v>
                </c:pt>
              </c:numCache>
            </c:numRef>
          </c:val>
          <c:extLst>
            <c:ext xmlns:c16="http://schemas.microsoft.com/office/drawing/2014/chart" uri="{C3380CC4-5D6E-409C-BE32-E72D297353CC}">
              <c16:uniqueId val="{00000000-ACB2-4A49-A585-BA402CA52840}"/>
            </c:ext>
          </c:extLst>
        </c:ser>
        <c:ser>
          <c:idx val="3"/>
          <c:order val="1"/>
          <c:tx>
            <c:strRef>
              <c:f>b20_14ny20!$D$5</c:f>
              <c:strCache>
                <c:ptCount val="1"/>
                <c:pt idx="0">
                  <c:v>Tjejer 2021</c:v>
                </c:pt>
              </c:strCache>
            </c:strRef>
          </c:tx>
          <c:spPr>
            <a:solidFill>
              <a:srgbClr val="9FC53A"/>
            </a:solidFill>
            <a:ln>
              <a:noFill/>
            </a:ln>
            <a:effectLst/>
          </c:spPr>
          <c:invertIfNegative val="0"/>
          <c:cat>
            <c:strRef>
              <c:f>b20_14ny20!$B$6:$B$31</c:f>
              <c:strCache>
                <c:ptCount val="3"/>
                <c:pt idx="0">
                  <c:v>Årskurs 9 deltagande skolor</c:v>
                </c:pt>
                <c:pt idx="1">
                  <c:v>Gymnasiet år 2 deltagande skolor</c:v>
                </c:pt>
                <c:pt idx="2">
                  <c:v>Samtliga deltagande skolor</c:v>
                </c:pt>
              </c:strCache>
            </c:strRef>
          </c:cat>
          <c:val>
            <c:numRef>
              <c:f>b20_14ny20!$D$6:$D$31</c:f>
              <c:numCache>
                <c:formatCode>#,##0</c:formatCode>
                <c:ptCount val="3"/>
                <c:pt idx="0">
                  <c:v>42.375366568914998</c:v>
                </c:pt>
                <c:pt idx="1">
                  <c:v>42.195121951219498</c:v>
                </c:pt>
                <c:pt idx="2">
                  <c:v>42.307692307692299</c:v>
                </c:pt>
              </c:numCache>
            </c:numRef>
          </c:val>
          <c:extLst>
            <c:ext xmlns:c16="http://schemas.microsoft.com/office/drawing/2014/chart" uri="{C3380CC4-5D6E-409C-BE32-E72D297353CC}">
              <c16:uniqueId val="{00000001-ACB2-4A49-A585-BA402CA52840}"/>
            </c:ext>
          </c:extLst>
        </c:ser>
        <c:ser>
          <c:idx val="1"/>
          <c:order val="2"/>
          <c:tx>
            <c:strRef>
              <c:f>b20_14ny20!$E$5</c:f>
              <c:strCache>
                <c:ptCount val="1"/>
                <c:pt idx="0">
                  <c:v>Killar 2020</c:v>
                </c:pt>
              </c:strCache>
            </c:strRef>
          </c:tx>
          <c:spPr>
            <a:solidFill>
              <a:srgbClr val="47C6FF"/>
            </a:solidFill>
            <a:ln>
              <a:noFill/>
            </a:ln>
            <a:effectLst/>
          </c:spPr>
          <c:invertIfNegative val="0"/>
          <c:cat>
            <c:strRef>
              <c:f>b20_14ny20!$B$6:$B$31</c:f>
              <c:strCache>
                <c:ptCount val="3"/>
                <c:pt idx="0">
                  <c:v>Årskurs 9 deltagande skolor</c:v>
                </c:pt>
                <c:pt idx="1">
                  <c:v>Gymnasiet år 2 deltagande skolor</c:v>
                </c:pt>
                <c:pt idx="2">
                  <c:v>Samtliga deltagande skolor</c:v>
                </c:pt>
              </c:strCache>
            </c:strRef>
          </c:cat>
          <c:val>
            <c:numRef>
              <c:f>b20_14ny20!$E$6:$E$31</c:f>
              <c:numCache>
                <c:formatCode>#,##0</c:formatCode>
                <c:ptCount val="3"/>
                <c:pt idx="0">
                  <c:v>63.983628922237401</c:v>
                </c:pt>
                <c:pt idx="1">
                  <c:v>62.059620596206003</c:v>
                </c:pt>
                <c:pt idx="2">
                  <c:v>63.339382940108898</c:v>
                </c:pt>
              </c:numCache>
            </c:numRef>
          </c:val>
          <c:extLst>
            <c:ext xmlns:c16="http://schemas.microsoft.com/office/drawing/2014/chart" uri="{C3380CC4-5D6E-409C-BE32-E72D297353CC}">
              <c16:uniqueId val="{00000002-ACB2-4A49-A585-BA402CA52840}"/>
            </c:ext>
          </c:extLst>
        </c:ser>
        <c:ser>
          <c:idx val="4"/>
          <c:order val="3"/>
          <c:tx>
            <c:strRef>
              <c:f>b20_14ny20!$F$5</c:f>
              <c:strCache>
                <c:ptCount val="1"/>
                <c:pt idx="0">
                  <c:v>Killar 2021</c:v>
                </c:pt>
              </c:strCache>
            </c:strRef>
          </c:tx>
          <c:spPr>
            <a:solidFill>
              <a:srgbClr val="0090D4"/>
            </a:solidFill>
            <a:ln>
              <a:noFill/>
            </a:ln>
            <a:effectLst/>
          </c:spPr>
          <c:invertIfNegative val="0"/>
          <c:cat>
            <c:strRef>
              <c:f>b20_14ny20!$B$6:$B$31</c:f>
              <c:strCache>
                <c:ptCount val="3"/>
                <c:pt idx="0">
                  <c:v>Årskurs 9 deltagande skolor</c:v>
                </c:pt>
                <c:pt idx="1">
                  <c:v>Gymnasiet år 2 deltagande skolor</c:v>
                </c:pt>
                <c:pt idx="2">
                  <c:v>Samtliga deltagande skolor</c:v>
                </c:pt>
              </c:strCache>
            </c:strRef>
          </c:cat>
          <c:val>
            <c:numRef>
              <c:f>b20_14ny20!$F$6:$F$31</c:f>
              <c:numCache>
                <c:formatCode>#,##0</c:formatCode>
                <c:ptCount val="3"/>
                <c:pt idx="0">
                  <c:v>61.135371179039304</c:v>
                </c:pt>
                <c:pt idx="1">
                  <c:v>54.846938775510203</c:v>
                </c:pt>
                <c:pt idx="2">
                  <c:v>58.850787766450402</c:v>
                </c:pt>
              </c:numCache>
            </c:numRef>
          </c:val>
          <c:extLst>
            <c:ext xmlns:c16="http://schemas.microsoft.com/office/drawing/2014/chart" uri="{C3380CC4-5D6E-409C-BE32-E72D297353CC}">
              <c16:uniqueId val="{00000003-ACB2-4A49-A585-BA402CA52840}"/>
            </c:ext>
          </c:extLst>
        </c:ser>
        <c:ser>
          <c:idx val="2"/>
          <c:order val="4"/>
          <c:tx>
            <c:strRef>
              <c:f>b20_14ny20!$G$5</c:f>
              <c:strCache>
                <c:ptCount val="1"/>
                <c:pt idx="0">
                  <c:v>Totalt 2020</c:v>
                </c:pt>
              </c:strCache>
            </c:strRef>
          </c:tx>
          <c:spPr>
            <a:solidFill>
              <a:srgbClr val="D7D7D7"/>
            </a:solidFill>
            <a:ln>
              <a:noFill/>
            </a:ln>
            <a:effectLst/>
          </c:spPr>
          <c:invertIfNegative val="0"/>
          <c:cat>
            <c:strRef>
              <c:f>b20_14ny20!$B$6:$B$31</c:f>
              <c:strCache>
                <c:ptCount val="3"/>
                <c:pt idx="0">
                  <c:v>Årskurs 9 deltagande skolor</c:v>
                </c:pt>
                <c:pt idx="1">
                  <c:v>Gymnasiet år 2 deltagande skolor</c:v>
                </c:pt>
                <c:pt idx="2">
                  <c:v>Samtliga deltagande skolor</c:v>
                </c:pt>
              </c:strCache>
            </c:strRef>
          </c:cat>
          <c:val>
            <c:numRef>
              <c:f>b20_14ny20!$G$6:$G$31</c:f>
              <c:numCache>
                <c:formatCode>#,##0</c:formatCode>
                <c:ptCount val="3"/>
                <c:pt idx="0">
                  <c:v>58.154506437768198</c:v>
                </c:pt>
                <c:pt idx="1">
                  <c:v>55.630936227951203</c:v>
                </c:pt>
                <c:pt idx="2">
                  <c:v>57.283372365339602</c:v>
                </c:pt>
              </c:numCache>
            </c:numRef>
          </c:val>
          <c:extLst>
            <c:ext xmlns:c16="http://schemas.microsoft.com/office/drawing/2014/chart" uri="{C3380CC4-5D6E-409C-BE32-E72D297353CC}">
              <c16:uniqueId val="{00000004-ACB2-4A49-A585-BA402CA52840}"/>
            </c:ext>
          </c:extLst>
        </c:ser>
        <c:ser>
          <c:idx val="5"/>
          <c:order val="5"/>
          <c:tx>
            <c:strRef>
              <c:f>b20_14ny20!$H$5</c:f>
              <c:strCache>
                <c:ptCount val="1"/>
                <c:pt idx="0">
                  <c:v>Totalt 2021</c:v>
                </c:pt>
              </c:strCache>
            </c:strRef>
          </c:tx>
          <c:spPr>
            <a:solidFill>
              <a:srgbClr val="9F9F9F"/>
            </a:solidFill>
            <a:ln>
              <a:noFill/>
            </a:ln>
            <a:effectLst/>
          </c:spPr>
          <c:invertIfNegative val="0"/>
          <c:cat>
            <c:strRef>
              <c:f>b20_14ny20!$B$6:$B$31</c:f>
              <c:strCache>
                <c:ptCount val="3"/>
                <c:pt idx="0">
                  <c:v>Årskurs 9 deltagande skolor</c:v>
                </c:pt>
                <c:pt idx="1">
                  <c:v>Gymnasiet år 2 deltagande skolor</c:v>
                </c:pt>
                <c:pt idx="2">
                  <c:v>Samtliga deltagande skolor</c:v>
                </c:pt>
              </c:strCache>
            </c:strRef>
          </c:cat>
          <c:val>
            <c:numRef>
              <c:f>b20_14ny20!$H$6:$H$31</c:f>
              <c:numCache>
                <c:formatCode>#,##0</c:formatCode>
                <c:ptCount val="3"/>
                <c:pt idx="0">
                  <c:v>50.889679715302499</c:v>
                </c:pt>
                <c:pt idx="1">
                  <c:v>48.198757763975202</c:v>
                </c:pt>
                <c:pt idx="2">
                  <c:v>49.909502262443397</c:v>
                </c:pt>
              </c:numCache>
            </c:numRef>
          </c:val>
          <c:extLst>
            <c:ext xmlns:c16="http://schemas.microsoft.com/office/drawing/2014/chart" uri="{C3380CC4-5D6E-409C-BE32-E72D297353CC}">
              <c16:uniqueId val="{00000005-ACB2-4A49-A585-BA402CA52840}"/>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ix_MHC_blomstrande!$A$3:$H$3</c:f>
          <c:strCache>
            <c:ptCount val="8"/>
            <c:pt idx="0">
              <c:v>Andel (%) med "Blomstrande psykiskt välbefinnande" i förhållande till samtliga som svarat på 14 frågor om psykiskt välbefinnande enligt "Mental Health Continuum - Short Form"</c:v>
            </c:pt>
          </c:strCache>
        </c:strRef>
      </c:tx>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ix_MHC_blomstrande!$C$5</c:f>
              <c:strCache>
                <c:ptCount val="1"/>
                <c:pt idx="0">
                  <c:v>Tjejer 2020</c:v>
                </c:pt>
              </c:strCache>
            </c:strRef>
          </c:tx>
          <c:spPr>
            <a:solidFill>
              <a:srgbClr val="CCE094"/>
            </a:solidFill>
            <a:ln>
              <a:noFill/>
            </a:ln>
            <a:effectLst/>
          </c:spPr>
          <c:invertIfNegative val="0"/>
          <c:cat>
            <c:strRef>
              <c:f>ix_MHC_blomstrande!$B$6:$B$31</c:f>
              <c:strCache>
                <c:ptCount val="3"/>
                <c:pt idx="0">
                  <c:v>Årskurs 9 deltagande skolor</c:v>
                </c:pt>
                <c:pt idx="1">
                  <c:v>Gymnasiet år 2 deltagande skolor</c:v>
                </c:pt>
                <c:pt idx="2">
                  <c:v>Samtliga deltagande skolor</c:v>
                </c:pt>
              </c:strCache>
            </c:strRef>
          </c:cat>
          <c:val>
            <c:numRef>
              <c:f>ix_MHC_blomstrande!$C$6:$C$31</c:f>
              <c:numCache>
                <c:formatCode>#,##0</c:formatCode>
                <c:ptCount val="3"/>
                <c:pt idx="0">
                  <c:v>34.709480122324202</c:v>
                </c:pt>
                <c:pt idx="1">
                  <c:v>39.890710382513703</c:v>
                </c:pt>
                <c:pt idx="2">
                  <c:v>36.568627450980401</c:v>
                </c:pt>
              </c:numCache>
            </c:numRef>
          </c:val>
          <c:extLst>
            <c:ext xmlns:c16="http://schemas.microsoft.com/office/drawing/2014/chart" uri="{C3380CC4-5D6E-409C-BE32-E72D297353CC}">
              <c16:uniqueId val="{00000000-BC09-6744-811B-F117DDA2C407}"/>
            </c:ext>
          </c:extLst>
        </c:ser>
        <c:ser>
          <c:idx val="3"/>
          <c:order val="1"/>
          <c:tx>
            <c:strRef>
              <c:f>ix_MHC_blomstrande!$D$5</c:f>
              <c:strCache>
                <c:ptCount val="1"/>
                <c:pt idx="0">
                  <c:v>Tjejer 2021</c:v>
                </c:pt>
              </c:strCache>
            </c:strRef>
          </c:tx>
          <c:spPr>
            <a:solidFill>
              <a:srgbClr val="9FC53A"/>
            </a:solidFill>
            <a:ln>
              <a:noFill/>
            </a:ln>
            <a:effectLst/>
          </c:spPr>
          <c:invertIfNegative val="0"/>
          <c:cat>
            <c:strRef>
              <c:f>ix_MHC_blomstrande!$B$6:$B$31</c:f>
              <c:strCache>
                <c:ptCount val="3"/>
                <c:pt idx="0">
                  <c:v>Årskurs 9 deltagande skolor</c:v>
                </c:pt>
                <c:pt idx="1">
                  <c:v>Gymnasiet år 2 deltagande skolor</c:v>
                </c:pt>
                <c:pt idx="2">
                  <c:v>Samtliga deltagande skolor</c:v>
                </c:pt>
              </c:strCache>
            </c:strRef>
          </c:cat>
          <c:val>
            <c:numRef>
              <c:f>ix_MHC_blomstrande!$D$6:$D$31</c:f>
              <c:numCache>
                <c:formatCode>#,##0</c:formatCode>
                <c:ptCount val="3"/>
                <c:pt idx="0">
                  <c:v>33.187134502924003</c:v>
                </c:pt>
                <c:pt idx="1">
                  <c:v>32.195121951219498</c:v>
                </c:pt>
                <c:pt idx="2">
                  <c:v>32.815356489945202</c:v>
                </c:pt>
              </c:numCache>
            </c:numRef>
          </c:val>
          <c:extLst>
            <c:ext xmlns:c16="http://schemas.microsoft.com/office/drawing/2014/chart" uri="{C3380CC4-5D6E-409C-BE32-E72D297353CC}">
              <c16:uniqueId val="{00000001-BC09-6744-811B-F117DDA2C407}"/>
            </c:ext>
          </c:extLst>
        </c:ser>
        <c:ser>
          <c:idx val="1"/>
          <c:order val="2"/>
          <c:tx>
            <c:strRef>
              <c:f>ix_MHC_blomstrande!$E$5</c:f>
              <c:strCache>
                <c:ptCount val="1"/>
                <c:pt idx="0">
                  <c:v>Killar 2020</c:v>
                </c:pt>
              </c:strCache>
            </c:strRef>
          </c:tx>
          <c:spPr>
            <a:solidFill>
              <a:srgbClr val="47C6FF"/>
            </a:solidFill>
            <a:ln>
              <a:noFill/>
            </a:ln>
            <a:effectLst/>
          </c:spPr>
          <c:invertIfNegative val="0"/>
          <c:cat>
            <c:strRef>
              <c:f>ix_MHC_blomstrande!$B$6:$B$31</c:f>
              <c:strCache>
                <c:ptCount val="3"/>
                <c:pt idx="0">
                  <c:v>Årskurs 9 deltagande skolor</c:v>
                </c:pt>
                <c:pt idx="1">
                  <c:v>Gymnasiet år 2 deltagande skolor</c:v>
                </c:pt>
                <c:pt idx="2">
                  <c:v>Samtliga deltagande skolor</c:v>
                </c:pt>
              </c:strCache>
            </c:strRef>
          </c:cat>
          <c:val>
            <c:numRef>
              <c:f>ix_MHC_blomstrande!$E$6:$E$31</c:f>
              <c:numCache>
                <c:formatCode>#,##0</c:formatCode>
                <c:ptCount val="3"/>
                <c:pt idx="0">
                  <c:v>51.089918256130801</c:v>
                </c:pt>
                <c:pt idx="1">
                  <c:v>52.972972972972997</c:v>
                </c:pt>
                <c:pt idx="2">
                  <c:v>51.721014492753604</c:v>
                </c:pt>
              </c:numCache>
            </c:numRef>
          </c:val>
          <c:extLst>
            <c:ext xmlns:c16="http://schemas.microsoft.com/office/drawing/2014/chart" uri="{C3380CC4-5D6E-409C-BE32-E72D297353CC}">
              <c16:uniqueId val="{00000002-BC09-6744-811B-F117DDA2C407}"/>
            </c:ext>
          </c:extLst>
        </c:ser>
        <c:ser>
          <c:idx val="4"/>
          <c:order val="3"/>
          <c:tx>
            <c:strRef>
              <c:f>ix_MHC_blomstrande!$F$5</c:f>
              <c:strCache>
                <c:ptCount val="1"/>
                <c:pt idx="0">
                  <c:v>Killar 2021</c:v>
                </c:pt>
              </c:strCache>
            </c:strRef>
          </c:tx>
          <c:spPr>
            <a:solidFill>
              <a:srgbClr val="0090D4"/>
            </a:solidFill>
            <a:ln>
              <a:noFill/>
            </a:ln>
            <a:effectLst/>
          </c:spPr>
          <c:invertIfNegative val="0"/>
          <c:cat>
            <c:strRef>
              <c:f>ix_MHC_blomstrande!$B$6:$B$31</c:f>
              <c:strCache>
                <c:ptCount val="3"/>
                <c:pt idx="0">
                  <c:v>Årskurs 9 deltagande skolor</c:v>
                </c:pt>
                <c:pt idx="1">
                  <c:v>Gymnasiet år 2 deltagande skolor</c:v>
                </c:pt>
                <c:pt idx="2">
                  <c:v>Samtliga deltagande skolor</c:v>
                </c:pt>
              </c:strCache>
            </c:strRef>
          </c:cat>
          <c:val>
            <c:numRef>
              <c:f>ix_MHC_blomstrande!$F$6:$F$31</c:f>
              <c:numCache>
                <c:formatCode>#,##0</c:formatCode>
                <c:ptCount val="3"/>
                <c:pt idx="0">
                  <c:v>50.289855072463801</c:v>
                </c:pt>
                <c:pt idx="1">
                  <c:v>45.408163265306101</c:v>
                </c:pt>
                <c:pt idx="2">
                  <c:v>48.5212569316081</c:v>
                </c:pt>
              </c:numCache>
            </c:numRef>
          </c:val>
          <c:extLst>
            <c:ext xmlns:c16="http://schemas.microsoft.com/office/drawing/2014/chart" uri="{C3380CC4-5D6E-409C-BE32-E72D297353CC}">
              <c16:uniqueId val="{00000003-BC09-6744-811B-F117DDA2C407}"/>
            </c:ext>
          </c:extLst>
        </c:ser>
        <c:ser>
          <c:idx val="2"/>
          <c:order val="4"/>
          <c:tx>
            <c:strRef>
              <c:f>ix_MHC_blomstrande!$G$5</c:f>
              <c:strCache>
                <c:ptCount val="1"/>
                <c:pt idx="0">
                  <c:v>Totalt 2020</c:v>
                </c:pt>
              </c:strCache>
            </c:strRef>
          </c:tx>
          <c:spPr>
            <a:solidFill>
              <a:srgbClr val="D7D7D7"/>
            </a:solidFill>
            <a:ln>
              <a:noFill/>
            </a:ln>
            <a:effectLst/>
          </c:spPr>
          <c:invertIfNegative val="0"/>
          <c:cat>
            <c:strRef>
              <c:f>ix_MHC_blomstrande!$B$6:$B$31</c:f>
              <c:strCache>
                <c:ptCount val="3"/>
                <c:pt idx="0">
                  <c:v>Årskurs 9 deltagande skolor</c:v>
                </c:pt>
                <c:pt idx="1">
                  <c:v>Gymnasiet år 2 deltagande skolor</c:v>
                </c:pt>
                <c:pt idx="2">
                  <c:v>Samtliga deltagande skolor</c:v>
                </c:pt>
              </c:strCache>
            </c:strRef>
          </c:cat>
          <c:val>
            <c:numRef>
              <c:f>ix_MHC_blomstrande!$G$6:$G$31</c:f>
              <c:numCache>
                <c:formatCode>#,##0</c:formatCode>
                <c:ptCount val="3"/>
                <c:pt idx="0">
                  <c:v>43.112062812276903</c:v>
                </c:pt>
                <c:pt idx="1">
                  <c:v>46.2787550744249</c:v>
                </c:pt>
                <c:pt idx="2">
                  <c:v>44.2056074766355</c:v>
                </c:pt>
              </c:numCache>
            </c:numRef>
          </c:val>
          <c:extLst>
            <c:ext xmlns:c16="http://schemas.microsoft.com/office/drawing/2014/chart" uri="{C3380CC4-5D6E-409C-BE32-E72D297353CC}">
              <c16:uniqueId val="{00000004-BC09-6744-811B-F117DDA2C407}"/>
            </c:ext>
          </c:extLst>
        </c:ser>
        <c:ser>
          <c:idx val="5"/>
          <c:order val="5"/>
          <c:tx>
            <c:strRef>
              <c:f>ix_MHC_blomstrande!$H$5</c:f>
              <c:strCache>
                <c:ptCount val="1"/>
                <c:pt idx="0">
                  <c:v>Totalt 2021</c:v>
                </c:pt>
              </c:strCache>
            </c:strRef>
          </c:tx>
          <c:spPr>
            <a:solidFill>
              <a:srgbClr val="9F9F9F"/>
            </a:solidFill>
            <a:ln>
              <a:noFill/>
            </a:ln>
            <a:effectLst/>
          </c:spPr>
          <c:invertIfNegative val="0"/>
          <c:cat>
            <c:strRef>
              <c:f>ix_MHC_blomstrande!$B$6:$B$31</c:f>
              <c:strCache>
                <c:ptCount val="3"/>
                <c:pt idx="0">
                  <c:v>Årskurs 9 deltagande skolor</c:v>
                </c:pt>
                <c:pt idx="1">
                  <c:v>Gymnasiet år 2 deltagande skolor</c:v>
                </c:pt>
                <c:pt idx="2">
                  <c:v>Samtliga deltagande skolor</c:v>
                </c:pt>
              </c:strCache>
            </c:strRef>
          </c:cat>
          <c:val>
            <c:numRef>
              <c:f>ix_MHC_blomstrande!$H$6:$H$31</c:f>
              <c:numCache>
                <c:formatCode>#,##0</c:formatCode>
                <c:ptCount val="3"/>
                <c:pt idx="0">
                  <c:v>41.276595744680797</c:v>
                </c:pt>
                <c:pt idx="1">
                  <c:v>38.509316770186302</c:v>
                </c:pt>
                <c:pt idx="2">
                  <c:v>40.270880361173802</c:v>
                </c:pt>
              </c:numCache>
            </c:numRef>
          </c:val>
          <c:extLst>
            <c:ext xmlns:c16="http://schemas.microsoft.com/office/drawing/2014/chart" uri="{C3380CC4-5D6E-409C-BE32-E72D297353CC}">
              <c16:uniqueId val="{00000005-BC09-6744-811B-F117DDA2C407}"/>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ix_MHC_måttligt!$A$3:$H$3</c:f>
          <c:strCache>
            <c:ptCount val="8"/>
            <c:pt idx="0">
              <c:v>Andel (%) med "Måttligt psykiskt välbefinnande" i förhållande till samtliga som svarat på 14 frågor om psykiskt välbefinnande enligt "Mental Health Continuum - Short Form"</c:v>
            </c:pt>
          </c:strCache>
        </c:strRef>
      </c:tx>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ix_MHC_måttligt!$C$5</c:f>
              <c:strCache>
                <c:ptCount val="1"/>
                <c:pt idx="0">
                  <c:v>Tjejer 2020</c:v>
                </c:pt>
              </c:strCache>
            </c:strRef>
          </c:tx>
          <c:spPr>
            <a:solidFill>
              <a:srgbClr val="CCE094"/>
            </a:solidFill>
            <a:ln>
              <a:noFill/>
            </a:ln>
            <a:effectLst/>
          </c:spPr>
          <c:invertIfNegative val="0"/>
          <c:cat>
            <c:strRef>
              <c:f>ix_MHC_måttligt!$B$6:$B$31</c:f>
              <c:strCache>
                <c:ptCount val="3"/>
                <c:pt idx="0">
                  <c:v>Årskurs 9 deltagande skolor</c:v>
                </c:pt>
                <c:pt idx="1">
                  <c:v>Gymnasiet år 2 deltagande skolor</c:v>
                </c:pt>
                <c:pt idx="2">
                  <c:v>Samtliga deltagande skolor</c:v>
                </c:pt>
              </c:strCache>
            </c:strRef>
          </c:cat>
          <c:val>
            <c:numRef>
              <c:f>ix_MHC_måttligt!$C$6:$C$31</c:f>
              <c:numCache>
                <c:formatCode>#,##0</c:formatCode>
                <c:ptCount val="3"/>
                <c:pt idx="0">
                  <c:v>53.058103975535197</c:v>
                </c:pt>
                <c:pt idx="1">
                  <c:v>51.912568306010897</c:v>
                </c:pt>
                <c:pt idx="2">
                  <c:v>52.647058823529399</c:v>
                </c:pt>
              </c:numCache>
            </c:numRef>
          </c:val>
          <c:extLst>
            <c:ext xmlns:c16="http://schemas.microsoft.com/office/drawing/2014/chart" uri="{C3380CC4-5D6E-409C-BE32-E72D297353CC}">
              <c16:uniqueId val="{00000000-DEAE-A04B-9DE8-202A5C1E25AC}"/>
            </c:ext>
          </c:extLst>
        </c:ser>
        <c:ser>
          <c:idx val="3"/>
          <c:order val="1"/>
          <c:tx>
            <c:strRef>
              <c:f>ix_MHC_måttligt!$D$5</c:f>
              <c:strCache>
                <c:ptCount val="1"/>
                <c:pt idx="0">
                  <c:v>Tjejer 2021</c:v>
                </c:pt>
              </c:strCache>
            </c:strRef>
          </c:tx>
          <c:spPr>
            <a:solidFill>
              <a:srgbClr val="9FC53A"/>
            </a:solidFill>
            <a:ln>
              <a:noFill/>
            </a:ln>
            <a:effectLst/>
          </c:spPr>
          <c:invertIfNegative val="0"/>
          <c:cat>
            <c:strRef>
              <c:f>ix_MHC_måttligt!$B$6:$B$31</c:f>
              <c:strCache>
                <c:ptCount val="3"/>
                <c:pt idx="0">
                  <c:v>Årskurs 9 deltagande skolor</c:v>
                </c:pt>
                <c:pt idx="1">
                  <c:v>Gymnasiet år 2 deltagande skolor</c:v>
                </c:pt>
                <c:pt idx="2">
                  <c:v>Samtliga deltagande skolor</c:v>
                </c:pt>
              </c:strCache>
            </c:strRef>
          </c:cat>
          <c:val>
            <c:numRef>
              <c:f>ix_MHC_måttligt!$D$6:$D$31</c:f>
              <c:numCache>
                <c:formatCode>#,##0</c:formatCode>
                <c:ptCount val="3"/>
                <c:pt idx="0">
                  <c:v>53.947368421052602</c:v>
                </c:pt>
                <c:pt idx="1">
                  <c:v>57.560975609756099</c:v>
                </c:pt>
                <c:pt idx="2">
                  <c:v>55.301645338208402</c:v>
                </c:pt>
              </c:numCache>
            </c:numRef>
          </c:val>
          <c:extLst>
            <c:ext xmlns:c16="http://schemas.microsoft.com/office/drawing/2014/chart" uri="{C3380CC4-5D6E-409C-BE32-E72D297353CC}">
              <c16:uniqueId val="{00000001-DEAE-A04B-9DE8-202A5C1E25AC}"/>
            </c:ext>
          </c:extLst>
        </c:ser>
        <c:ser>
          <c:idx val="1"/>
          <c:order val="2"/>
          <c:tx>
            <c:strRef>
              <c:f>ix_MHC_måttligt!$E$5</c:f>
              <c:strCache>
                <c:ptCount val="1"/>
                <c:pt idx="0">
                  <c:v>Killar 2020</c:v>
                </c:pt>
              </c:strCache>
            </c:strRef>
          </c:tx>
          <c:spPr>
            <a:solidFill>
              <a:srgbClr val="47C6FF"/>
            </a:solidFill>
            <a:ln>
              <a:noFill/>
            </a:ln>
            <a:effectLst/>
          </c:spPr>
          <c:invertIfNegative val="0"/>
          <c:cat>
            <c:strRef>
              <c:f>ix_MHC_måttligt!$B$6:$B$31</c:f>
              <c:strCache>
                <c:ptCount val="3"/>
                <c:pt idx="0">
                  <c:v>Årskurs 9 deltagande skolor</c:v>
                </c:pt>
                <c:pt idx="1">
                  <c:v>Gymnasiet år 2 deltagande skolor</c:v>
                </c:pt>
                <c:pt idx="2">
                  <c:v>Samtliga deltagande skolor</c:v>
                </c:pt>
              </c:strCache>
            </c:strRef>
          </c:cat>
          <c:val>
            <c:numRef>
              <c:f>ix_MHC_måttligt!$E$6:$E$31</c:f>
              <c:numCache>
                <c:formatCode>#,##0</c:formatCode>
                <c:ptCount val="3"/>
                <c:pt idx="0">
                  <c:v>41.416893732970003</c:v>
                </c:pt>
                <c:pt idx="1">
                  <c:v>38.3783783783784</c:v>
                </c:pt>
                <c:pt idx="2">
                  <c:v>40.398550724637701</c:v>
                </c:pt>
              </c:numCache>
            </c:numRef>
          </c:val>
          <c:extLst>
            <c:ext xmlns:c16="http://schemas.microsoft.com/office/drawing/2014/chart" uri="{C3380CC4-5D6E-409C-BE32-E72D297353CC}">
              <c16:uniqueId val="{00000002-DEAE-A04B-9DE8-202A5C1E25AC}"/>
            </c:ext>
          </c:extLst>
        </c:ser>
        <c:ser>
          <c:idx val="4"/>
          <c:order val="3"/>
          <c:tx>
            <c:strRef>
              <c:f>ix_MHC_måttligt!$F$5</c:f>
              <c:strCache>
                <c:ptCount val="1"/>
                <c:pt idx="0">
                  <c:v>Killar 2021</c:v>
                </c:pt>
              </c:strCache>
            </c:strRef>
          </c:tx>
          <c:spPr>
            <a:solidFill>
              <a:srgbClr val="0090D4"/>
            </a:solidFill>
            <a:ln>
              <a:noFill/>
            </a:ln>
            <a:effectLst/>
          </c:spPr>
          <c:invertIfNegative val="0"/>
          <c:cat>
            <c:strRef>
              <c:f>ix_MHC_måttligt!$B$6:$B$31</c:f>
              <c:strCache>
                <c:ptCount val="3"/>
                <c:pt idx="0">
                  <c:v>Årskurs 9 deltagande skolor</c:v>
                </c:pt>
                <c:pt idx="1">
                  <c:v>Gymnasiet år 2 deltagande skolor</c:v>
                </c:pt>
                <c:pt idx="2">
                  <c:v>Samtliga deltagande skolor</c:v>
                </c:pt>
              </c:strCache>
            </c:strRef>
          </c:cat>
          <c:val>
            <c:numRef>
              <c:f>ix_MHC_måttligt!$F$6:$F$31</c:f>
              <c:numCache>
                <c:formatCode>#,##0</c:formatCode>
                <c:ptCount val="3"/>
                <c:pt idx="0">
                  <c:v>39.710144927536199</c:v>
                </c:pt>
                <c:pt idx="1">
                  <c:v>46.938775510204103</c:v>
                </c:pt>
                <c:pt idx="2">
                  <c:v>42.329020332717199</c:v>
                </c:pt>
              </c:numCache>
            </c:numRef>
          </c:val>
          <c:extLst>
            <c:ext xmlns:c16="http://schemas.microsoft.com/office/drawing/2014/chart" uri="{C3380CC4-5D6E-409C-BE32-E72D297353CC}">
              <c16:uniqueId val="{00000003-DEAE-A04B-9DE8-202A5C1E25AC}"/>
            </c:ext>
          </c:extLst>
        </c:ser>
        <c:ser>
          <c:idx val="2"/>
          <c:order val="4"/>
          <c:tx>
            <c:strRef>
              <c:f>ix_MHC_måttligt!$G$5</c:f>
              <c:strCache>
                <c:ptCount val="1"/>
                <c:pt idx="0">
                  <c:v>Totalt 2020</c:v>
                </c:pt>
              </c:strCache>
            </c:strRef>
          </c:tx>
          <c:spPr>
            <a:solidFill>
              <a:srgbClr val="D7D7D7"/>
            </a:solidFill>
            <a:ln>
              <a:noFill/>
            </a:ln>
            <a:effectLst/>
          </c:spPr>
          <c:invertIfNegative val="0"/>
          <c:cat>
            <c:strRef>
              <c:f>ix_MHC_måttligt!$B$6:$B$31</c:f>
              <c:strCache>
                <c:ptCount val="3"/>
                <c:pt idx="0">
                  <c:v>Årskurs 9 deltagande skolor</c:v>
                </c:pt>
                <c:pt idx="1">
                  <c:v>Gymnasiet år 2 deltagande skolor</c:v>
                </c:pt>
                <c:pt idx="2">
                  <c:v>Samtliga deltagande skolor</c:v>
                </c:pt>
              </c:strCache>
            </c:strRef>
          </c:cat>
          <c:val>
            <c:numRef>
              <c:f>ix_MHC_måttligt!$G$6:$G$31</c:f>
              <c:numCache>
                <c:formatCode>#,##0</c:formatCode>
                <c:ptCount val="3"/>
                <c:pt idx="0">
                  <c:v>46.895074946466799</c:v>
                </c:pt>
                <c:pt idx="1">
                  <c:v>45.1962110960758</c:v>
                </c:pt>
                <c:pt idx="2">
                  <c:v>46.308411214953303</c:v>
                </c:pt>
              </c:numCache>
            </c:numRef>
          </c:val>
          <c:extLst>
            <c:ext xmlns:c16="http://schemas.microsoft.com/office/drawing/2014/chart" uri="{C3380CC4-5D6E-409C-BE32-E72D297353CC}">
              <c16:uniqueId val="{00000004-DEAE-A04B-9DE8-202A5C1E25AC}"/>
            </c:ext>
          </c:extLst>
        </c:ser>
        <c:ser>
          <c:idx val="5"/>
          <c:order val="5"/>
          <c:tx>
            <c:strRef>
              <c:f>ix_MHC_måttligt!$H$5</c:f>
              <c:strCache>
                <c:ptCount val="1"/>
                <c:pt idx="0">
                  <c:v>Totalt 2021</c:v>
                </c:pt>
              </c:strCache>
            </c:strRef>
          </c:tx>
          <c:spPr>
            <a:solidFill>
              <a:srgbClr val="9F9F9F"/>
            </a:solidFill>
            <a:ln>
              <a:noFill/>
            </a:ln>
            <a:effectLst/>
          </c:spPr>
          <c:invertIfNegative val="0"/>
          <c:cat>
            <c:strRef>
              <c:f>ix_MHC_måttligt!$B$6:$B$31</c:f>
              <c:strCache>
                <c:ptCount val="3"/>
                <c:pt idx="0">
                  <c:v>Årskurs 9 deltagande skolor</c:v>
                </c:pt>
                <c:pt idx="1">
                  <c:v>Gymnasiet år 2 deltagande skolor</c:v>
                </c:pt>
                <c:pt idx="2">
                  <c:v>Samtliga deltagande skolor</c:v>
                </c:pt>
              </c:strCache>
            </c:strRef>
          </c:cat>
          <c:val>
            <c:numRef>
              <c:f>ix_MHC_måttligt!$H$6:$H$31</c:f>
              <c:numCache>
                <c:formatCode>#,##0</c:formatCode>
                <c:ptCount val="3"/>
                <c:pt idx="0">
                  <c:v>46.595744680851098</c:v>
                </c:pt>
                <c:pt idx="1">
                  <c:v>52.2981366459627</c:v>
                </c:pt>
                <c:pt idx="2">
                  <c:v>48.668171557562097</c:v>
                </c:pt>
              </c:numCache>
            </c:numRef>
          </c:val>
          <c:extLst>
            <c:ext xmlns:c16="http://schemas.microsoft.com/office/drawing/2014/chart" uri="{C3380CC4-5D6E-409C-BE32-E72D297353CC}">
              <c16:uniqueId val="{00000005-DEAE-A04B-9DE8-202A5C1E25AC}"/>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ix_MHC_vissnande!$A$3:$H$3</c:f>
          <c:strCache>
            <c:ptCount val="8"/>
            <c:pt idx="0">
              <c:v>Andel (%) med "Vissnande/Tynande psykiskt välbefinnande" i förhållande till samtliga som svarat på 14 frågor om psykiskt välbefinnande enligt "Mental Health Continuum - Short Form"</c:v>
            </c:pt>
          </c:strCache>
        </c:strRef>
      </c:tx>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ix_MHC_vissnande!$C$5</c:f>
              <c:strCache>
                <c:ptCount val="1"/>
                <c:pt idx="0">
                  <c:v>Tjejer 2020</c:v>
                </c:pt>
              </c:strCache>
            </c:strRef>
          </c:tx>
          <c:spPr>
            <a:solidFill>
              <a:srgbClr val="CCE094"/>
            </a:solidFill>
            <a:ln>
              <a:noFill/>
            </a:ln>
            <a:effectLst/>
          </c:spPr>
          <c:invertIfNegative val="0"/>
          <c:cat>
            <c:strRef>
              <c:f>ix_MHC_vissnande!$B$6:$B$31</c:f>
              <c:strCache>
                <c:ptCount val="3"/>
                <c:pt idx="0">
                  <c:v>Årskurs 9 deltagande skolor</c:v>
                </c:pt>
                <c:pt idx="1">
                  <c:v>Gymnasiet år 2 deltagande skolor</c:v>
                </c:pt>
                <c:pt idx="2">
                  <c:v>Samtliga deltagande skolor</c:v>
                </c:pt>
              </c:strCache>
            </c:strRef>
          </c:cat>
          <c:val>
            <c:numRef>
              <c:f>ix_MHC_vissnande!$C$6:$C$31</c:f>
              <c:numCache>
                <c:formatCode>#,##0</c:formatCode>
                <c:ptCount val="3"/>
                <c:pt idx="0">
                  <c:v>12.2324159021407</c:v>
                </c:pt>
                <c:pt idx="1">
                  <c:v>8.1967213114754092</c:v>
                </c:pt>
                <c:pt idx="2">
                  <c:v>10.7843137254902</c:v>
                </c:pt>
              </c:numCache>
            </c:numRef>
          </c:val>
          <c:extLst>
            <c:ext xmlns:c16="http://schemas.microsoft.com/office/drawing/2014/chart" uri="{C3380CC4-5D6E-409C-BE32-E72D297353CC}">
              <c16:uniqueId val="{00000000-CB73-9A45-9BF8-BB28D257CA40}"/>
            </c:ext>
          </c:extLst>
        </c:ser>
        <c:ser>
          <c:idx val="3"/>
          <c:order val="1"/>
          <c:tx>
            <c:strRef>
              <c:f>ix_MHC_vissnande!$D$5</c:f>
              <c:strCache>
                <c:ptCount val="1"/>
                <c:pt idx="0">
                  <c:v>Tjejer 2021</c:v>
                </c:pt>
              </c:strCache>
            </c:strRef>
          </c:tx>
          <c:spPr>
            <a:solidFill>
              <a:srgbClr val="9FC53A"/>
            </a:solidFill>
            <a:ln>
              <a:noFill/>
            </a:ln>
            <a:effectLst/>
          </c:spPr>
          <c:invertIfNegative val="0"/>
          <c:cat>
            <c:strRef>
              <c:f>ix_MHC_vissnande!$B$6:$B$31</c:f>
              <c:strCache>
                <c:ptCount val="3"/>
                <c:pt idx="0">
                  <c:v>Årskurs 9 deltagande skolor</c:v>
                </c:pt>
                <c:pt idx="1">
                  <c:v>Gymnasiet år 2 deltagande skolor</c:v>
                </c:pt>
                <c:pt idx="2">
                  <c:v>Samtliga deltagande skolor</c:v>
                </c:pt>
              </c:strCache>
            </c:strRef>
          </c:cat>
          <c:val>
            <c:numRef>
              <c:f>ix_MHC_vissnande!$D$6:$D$31</c:f>
              <c:numCache>
                <c:formatCode>#,##0</c:formatCode>
                <c:ptCount val="3"/>
                <c:pt idx="0">
                  <c:v>12.8654970760234</c:v>
                </c:pt>
                <c:pt idx="1">
                  <c:v>10.243902439024399</c:v>
                </c:pt>
                <c:pt idx="2">
                  <c:v>11.882998171846401</c:v>
                </c:pt>
              </c:numCache>
            </c:numRef>
          </c:val>
          <c:extLst>
            <c:ext xmlns:c16="http://schemas.microsoft.com/office/drawing/2014/chart" uri="{C3380CC4-5D6E-409C-BE32-E72D297353CC}">
              <c16:uniqueId val="{00000001-CB73-9A45-9BF8-BB28D257CA40}"/>
            </c:ext>
          </c:extLst>
        </c:ser>
        <c:ser>
          <c:idx val="1"/>
          <c:order val="2"/>
          <c:tx>
            <c:strRef>
              <c:f>ix_MHC_vissnande!$E$5</c:f>
              <c:strCache>
                <c:ptCount val="1"/>
                <c:pt idx="0">
                  <c:v>Killar 2020</c:v>
                </c:pt>
              </c:strCache>
            </c:strRef>
          </c:tx>
          <c:spPr>
            <a:solidFill>
              <a:srgbClr val="47C6FF"/>
            </a:solidFill>
            <a:ln>
              <a:noFill/>
            </a:ln>
            <a:effectLst/>
          </c:spPr>
          <c:invertIfNegative val="0"/>
          <c:cat>
            <c:strRef>
              <c:f>ix_MHC_vissnande!$B$6:$B$31</c:f>
              <c:strCache>
                <c:ptCount val="3"/>
                <c:pt idx="0">
                  <c:v>Årskurs 9 deltagande skolor</c:v>
                </c:pt>
                <c:pt idx="1">
                  <c:v>Gymnasiet år 2 deltagande skolor</c:v>
                </c:pt>
                <c:pt idx="2">
                  <c:v>Samtliga deltagande skolor</c:v>
                </c:pt>
              </c:strCache>
            </c:strRef>
          </c:cat>
          <c:val>
            <c:numRef>
              <c:f>ix_MHC_vissnande!$E$6:$E$31</c:f>
              <c:numCache>
                <c:formatCode>#,##0</c:formatCode>
                <c:ptCount val="3"/>
                <c:pt idx="0">
                  <c:v>7.4931880108991802</c:v>
                </c:pt>
                <c:pt idx="1">
                  <c:v>8.6486486486486491</c:v>
                </c:pt>
                <c:pt idx="2">
                  <c:v>7.8804347826086998</c:v>
                </c:pt>
              </c:numCache>
            </c:numRef>
          </c:val>
          <c:extLst>
            <c:ext xmlns:c16="http://schemas.microsoft.com/office/drawing/2014/chart" uri="{C3380CC4-5D6E-409C-BE32-E72D297353CC}">
              <c16:uniqueId val="{00000002-CB73-9A45-9BF8-BB28D257CA40}"/>
            </c:ext>
          </c:extLst>
        </c:ser>
        <c:ser>
          <c:idx val="4"/>
          <c:order val="3"/>
          <c:tx>
            <c:strRef>
              <c:f>ix_MHC_vissnande!$F$5</c:f>
              <c:strCache>
                <c:ptCount val="1"/>
                <c:pt idx="0">
                  <c:v>Killar 2021</c:v>
                </c:pt>
              </c:strCache>
            </c:strRef>
          </c:tx>
          <c:spPr>
            <a:solidFill>
              <a:srgbClr val="0090D4"/>
            </a:solidFill>
            <a:ln>
              <a:noFill/>
            </a:ln>
            <a:effectLst/>
          </c:spPr>
          <c:invertIfNegative val="0"/>
          <c:cat>
            <c:strRef>
              <c:f>ix_MHC_vissnande!$B$6:$B$31</c:f>
              <c:strCache>
                <c:ptCount val="3"/>
                <c:pt idx="0">
                  <c:v>Årskurs 9 deltagande skolor</c:v>
                </c:pt>
                <c:pt idx="1">
                  <c:v>Gymnasiet år 2 deltagande skolor</c:v>
                </c:pt>
                <c:pt idx="2">
                  <c:v>Samtliga deltagande skolor</c:v>
                </c:pt>
              </c:strCache>
            </c:strRef>
          </c:cat>
          <c:val>
            <c:numRef>
              <c:f>ix_MHC_vissnande!$F$6:$F$31</c:f>
              <c:numCache>
                <c:formatCode>#,##0</c:formatCode>
                <c:ptCount val="3"/>
                <c:pt idx="0">
                  <c:v>10</c:v>
                </c:pt>
                <c:pt idx="1">
                  <c:v>7.6530612244898002</c:v>
                </c:pt>
                <c:pt idx="2">
                  <c:v>9.1497227356746809</c:v>
                </c:pt>
              </c:numCache>
            </c:numRef>
          </c:val>
          <c:extLst>
            <c:ext xmlns:c16="http://schemas.microsoft.com/office/drawing/2014/chart" uri="{C3380CC4-5D6E-409C-BE32-E72D297353CC}">
              <c16:uniqueId val="{00000003-CB73-9A45-9BF8-BB28D257CA40}"/>
            </c:ext>
          </c:extLst>
        </c:ser>
        <c:ser>
          <c:idx val="2"/>
          <c:order val="4"/>
          <c:tx>
            <c:strRef>
              <c:f>ix_MHC_vissnande!$G$5</c:f>
              <c:strCache>
                <c:ptCount val="1"/>
                <c:pt idx="0">
                  <c:v>Totalt 2020</c:v>
                </c:pt>
              </c:strCache>
            </c:strRef>
          </c:tx>
          <c:spPr>
            <a:solidFill>
              <a:srgbClr val="D7D7D7"/>
            </a:solidFill>
            <a:ln>
              <a:noFill/>
            </a:ln>
            <a:effectLst/>
          </c:spPr>
          <c:invertIfNegative val="0"/>
          <c:cat>
            <c:strRef>
              <c:f>ix_MHC_vissnande!$B$6:$B$31</c:f>
              <c:strCache>
                <c:ptCount val="3"/>
                <c:pt idx="0">
                  <c:v>Årskurs 9 deltagande skolor</c:v>
                </c:pt>
                <c:pt idx="1">
                  <c:v>Gymnasiet år 2 deltagande skolor</c:v>
                </c:pt>
                <c:pt idx="2">
                  <c:v>Samtliga deltagande skolor</c:v>
                </c:pt>
              </c:strCache>
            </c:strRef>
          </c:cat>
          <c:val>
            <c:numRef>
              <c:f>ix_MHC_vissnande!$G$6:$G$31</c:f>
              <c:numCache>
                <c:formatCode>#,##0</c:formatCode>
                <c:ptCount val="3"/>
                <c:pt idx="0">
                  <c:v>9.9928622412562493</c:v>
                </c:pt>
                <c:pt idx="1">
                  <c:v>8.5250338294993195</c:v>
                </c:pt>
                <c:pt idx="2">
                  <c:v>9.4859813084112208</c:v>
                </c:pt>
              </c:numCache>
            </c:numRef>
          </c:val>
          <c:extLst>
            <c:ext xmlns:c16="http://schemas.microsoft.com/office/drawing/2014/chart" uri="{C3380CC4-5D6E-409C-BE32-E72D297353CC}">
              <c16:uniqueId val="{00000004-CB73-9A45-9BF8-BB28D257CA40}"/>
            </c:ext>
          </c:extLst>
        </c:ser>
        <c:ser>
          <c:idx val="5"/>
          <c:order val="5"/>
          <c:tx>
            <c:strRef>
              <c:f>ix_MHC_vissnande!$H$5</c:f>
              <c:strCache>
                <c:ptCount val="1"/>
                <c:pt idx="0">
                  <c:v>Totalt 2021</c:v>
                </c:pt>
              </c:strCache>
            </c:strRef>
          </c:tx>
          <c:spPr>
            <a:solidFill>
              <a:srgbClr val="9F9F9F"/>
            </a:solidFill>
            <a:ln>
              <a:noFill/>
            </a:ln>
            <a:effectLst/>
          </c:spPr>
          <c:invertIfNegative val="0"/>
          <c:cat>
            <c:strRef>
              <c:f>ix_MHC_vissnande!$B$6:$B$31</c:f>
              <c:strCache>
                <c:ptCount val="3"/>
                <c:pt idx="0">
                  <c:v>Årskurs 9 deltagande skolor</c:v>
                </c:pt>
                <c:pt idx="1">
                  <c:v>Gymnasiet år 2 deltagande skolor</c:v>
                </c:pt>
                <c:pt idx="2">
                  <c:v>Samtliga deltagande skolor</c:v>
                </c:pt>
              </c:strCache>
            </c:strRef>
          </c:cat>
          <c:val>
            <c:numRef>
              <c:f>ix_MHC_vissnande!$H$6:$H$31</c:f>
              <c:numCache>
                <c:formatCode>#,##0</c:formatCode>
                <c:ptCount val="3"/>
                <c:pt idx="0">
                  <c:v>12.127659574468099</c:v>
                </c:pt>
                <c:pt idx="1">
                  <c:v>9.1925465838509304</c:v>
                </c:pt>
                <c:pt idx="2">
                  <c:v>11.060948081264099</c:v>
                </c:pt>
              </c:numCache>
            </c:numRef>
          </c:val>
          <c:extLst>
            <c:ext xmlns:c16="http://schemas.microsoft.com/office/drawing/2014/chart" uri="{C3380CC4-5D6E-409C-BE32-E72D297353CC}">
              <c16:uniqueId val="{00000005-CB73-9A45-9BF8-BB28D257CA40}"/>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b20_1ny20!$A$3:$H$3</c:f>
          <c:strCache>
            <c:ptCount val="8"/>
            <c:pt idx="0">
              <c:v>Andel (%) som svarat "Nästan dagligen/Dagligen" i förhållande till samtliga som svarat på frågan "Under den senaste månaden hur ofta har du känt lycka,glädje?"</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b20_1ny20!$C$5</c:f>
              <c:strCache>
                <c:ptCount val="1"/>
                <c:pt idx="0">
                  <c:v>Tjejer 2020</c:v>
                </c:pt>
              </c:strCache>
            </c:strRef>
          </c:tx>
          <c:spPr>
            <a:solidFill>
              <a:srgbClr val="CCE094"/>
            </a:solidFill>
            <a:ln>
              <a:noFill/>
            </a:ln>
            <a:effectLst/>
          </c:spPr>
          <c:invertIfNegative val="0"/>
          <c:cat>
            <c:strRef>
              <c:f>b20_1ny20!$B$6:$B$31</c:f>
              <c:strCache>
                <c:ptCount val="3"/>
                <c:pt idx="0">
                  <c:v>Årskurs 9 deltagande skolor</c:v>
                </c:pt>
                <c:pt idx="1">
                  <c:v>Gymnasiet år 2 deltagande skolor</c:v>
                </c:pt>
                <c:pt idx="2">
                  <c:v>Samtliga deltagande skolor</c:v>
                </c:pt>
              </c:strCache>
            </c:strRef>
          </c:cat>
          <c:val>
            <c:numRef>
              <c:f>b20_1ny20!$C$6:$C$31</c:f>
              <c:numCache>
                <c:formatCode>#,##0</c:formatCode>
                <c:ptCount val="3"/>
                <c:pt idx="0">
                  <c:v>63.732928679817903</c:v>
                </c:pt>
                <c:pt idx="1">
                  <c:v>65.395095367847404</c:v>
                </c:pt>
                <c:pt idx="2">
                  <c:v>64.327485380116997</c:v>
                </c:pt>
              </c:numCache>
            </c:numRef>
          </c:val>
          <c:extLst>
            <c:ext xmlns:c16="http://schemas.microsoft.com/office/drawing/2014/chart" uri="{C3380CC4-5D6E-409C-BE32-E72D297353CC}">
              <c16:uniqueId val="{00000000-DF47-D148-8DAE-270F7D509710}"/>
            </c:ext>
          </c:extLst>
        </c:ser>
        <c:ser>
          <c:idx val="3"/>
          <c:order val="1"/>
          <c:tx>
            <c:strRef>
              <c:f>b20_1ny20!$D$5</c:f>
              <c:strCache>
                <c:ptCount val="1"/>
                <c:pt idx="0">
                  <c:v>Tjejer 2021</c:v>
                </c:pt>
              </c:strCache>
            </c:strRef>
          </c:tx>
          <c:spPr>
            <a:solidFill>
              <a:srgbClr val="9FC53A"/>
            </a:solidFill>
            <a:ln>
              <a:noFill/>
            </a:ln>
            <a:effectLst/>
          </c:spPr>
          <c:invertIfNegative val="0"/>
          <c:cat>
            <c:strRef>
              <c:f>b20_1ny20!$B$6:$B$31</c:f>
              <c:strCache>
                <c:ptCount val="3"/>
                <c:pt idx="0">
                  <c:v>Årskurs 9 deltagande skolor</c:v>
                </c:pt>
                <c:pt idx="1">
                  <c:v>Gymnasiet år 2 deltagande skolor</c:v>
                </c:pt>
                <c:pt idx="2">
                  <c:v>Samtliga deltagande skolor</c:v>
                </c:pt>
              </c:strCache>
            </c:strRef>
          </c:cat>
          <c:val>
            <c:numRef>
              <c:f>b20_1ny20!$D$6:$D$31</c:f>
              <c:numCache>
                <c:formatCode>#,##0</c:formatCode>
                <c:ptCount val="3"/>
                <c:pt idx="0">
                  <c:v>59.270072992700698</c:v>
                </c:pt>
                <c:pt idx="1">
                  <c:v>51.0948905109489</c:v>
                </c:pt>
                <c:pt idx="2">
                  <c:v>56.204379562043798</c:v>
                </c:pt>
              </c:numCache>
            </c:numRef>
          </c:val>
          <c:extLst>
            <c:ext xmlns:c16="http://schemas.microsoft.com/office/drawing/2014/chart" uri="{C3380CC4-5D6E-409C-BE32-E72D297353CC}">
              <c16:uniqueId val="{00000001-DF47-D148-8DAE-270F7D509710}"/>
            </c:ext>
          </c:extLst>
        </c:ser>
        <c:ser>
          <c:idx val="1"/>
          <c:order val="2"/>
          <c:tx>
            <c:strRef>
              <c:f>b20_1ny20!$E$5</c:f>
              <c:strCache>
                <c:ptCount val="1"/>
                <c:pt idx="0">
                  <c:v>Killar 2020</c:v>
                </c:pt>
              </c:strCache>
            </c:strRef>
          </c:tx>
          <c:spPr>
            <a:solidFill>
              <a:srgbClr val="47C6FF"/>
            </a:solidFill>
            <a:ln>
              <a:noFill/>
            </a:ln>
            <a:effectLst/>
          </c:spPr>
          <c:invertIfNegative val="0"/>
          <c:cat>
            <c:strRef>
              <c:f>b20_1ny20!$B$6:$B$31</c:f>
              <c:strCache>
                <c:ptCount val="3"/>
                <c:pt idx="0">
                  <c:v>Årskurs 9 deltagande skolor</c:v>
                </c:pt>
                <c:pt idx="1">
                  <c:v>Gymnasiet år 2 deltagande skolor</c:v>
                </c:pt>
                <c:pt idx="2">
                  <c:v>Samtliga deltagande skolor</c:v>
                </c:pt>
              </c:strCache>
            </c:strRef>
          </c:cat>
          <c:val>
            <c:numRef>
              <c:f>b20_1ny20!$E$6:$E$31</c:f>
              <c:numCache>
                <c:formatCode>#,##0</c:formatCode>
                <c:ptCount val="3"/>
                <c:pt idx="0">
                  <c:v>73.3423545331529</c:v>
                </c:pt>
                <c:pt idx="1">
                  <c:v>66.395663956639595</c:v>
                </c:pt>
                <c:pt idx="2">
                  <c:v>71.028880866425993</c:v>
                </c:pt>
              </c:numCache>
            </c:numRef>
          </c:val>
          <c:extLst>
            <c:ext xmlns:c16="http://schemas.microsoft.com/office/drawing/2014/chart" uri="{C3380CC4-5D6E-409C-BE32-E72D297353CC}">
              <c16:uniqueId val="{00000002-DF47-D148-8DAE-270F7D509710}"/>
            </c:ext>
          </c:extLst>
        </c:ser>
        <c:ser>
          <c:idx val="4"/>
          <c:order val="3"/>
          <c:tx>
            <c:strRef>
              <c:f>b20_1ny20!$F$5</c:f>
              <c:strCache>
                <c:ptCount val="1"/>
                <c:pt idx="0">
                  <c:v>Killar 2021</c:v>
                </c:pt>
              </c:strCache>
            </c:strRef>
          </c:tx>
          <c:spPr>
            <a:solidFill>
              <a:srgbClr val="0090D4"/>
            </a:solidFill>
            <a:ln>
              <a:noFill/>
            </a:ln>
            <a:effectLst/>
          </c:spPr>
          <c:invertIfNegative val="0"/>
          <c:cat>
            <c:strRef>
              <c:f>b20_1ny20!$B$6:$B$31</c:f>
              <c:strCache>
                <c:ptCount val="3"/>
                <c:pt idx="0">
                  <c:v>Årskurs 9 deltagande skolor</c:v>
                </c:pt>
                <c:pt idx="1">
                  <c:v>Gymnasiet år 2 deltagande skolor</c:v>
                </c:pt>
                <c:pt idx="2">
                  <c:v>Samtliga deltagande skolor</c:v>
                </c:pt>
              </c:strCache>
            </c:strRef>
          </c:cat>
          <c:val>
            <c:numRef>
              <c:f>b20_1ny20!$F$6:$F$31</c:f>
              <c:numCache>
                <c:formatCode>#,##0</c:formatCode>
                <c:ptCount val="3"/>
                <c:pt idx="0">
                  <c:v>72.046109510086495</c:v>
                </c:pt>
                <c:pt idx="1">
                  <c:v>59.287531806615803</c:v>
                </c:pt>
                <c:pt idx="2">
                  <c:v>67.433302667893301</c:v>
                </c:pt>
              </c:numCache>
            </c:numRef>
          </c:val>
          <c:extLst>
            <c:ext xmlns:c16="http://schemas.microsoft.com/office/drawing/2014/chart" uri="{C3380CC4-5D6E-409C-BE32-E72D297353CC}">
              <c16:uniqueId val="{00000003-DF47-D148-8DAE-270F7D509710}"/>
            </c:ext>
          </c:extLst>
        </c:ser>
        <c:ser>
          <c:idx val="2"/>
          <c:order val="4"/>
          <c:tx>
            <c:strRef>
              <c:f>b20_1ny20!$G$5</c:f>
              <c:strCache>
                <c:ptCount val="1"/>
                <c:pt idx="0">
                  <c:v>Totalt 2020</c:v>
                </c:pt>
              </c:strCache>
            </c:strRef>
          </c:tx>
          <c:spPr>
            <a:solidFill>
              <a:srgbClr val="D7D7D7"/>
            </a:solidFill>
            <a:ln>
              <a:noFill/>
            </a:ln>
            <a:effectLst/>
          </c:spPr>
          <c:invertIfNegative val="0"/>
          <c:cat>
            <c:strRef>
              <c:f>b20_1ny20!$B$6:$B$31</c:f>
              <c:strCache>
                <c:ptCount val="3"/>
                <c:pt idx="0">
                  <c:v>Årskurs 9 deltagande skolor</c:v>
                </c:pt>
                <c:pt idx="1">
                  <c:v>Gymnasiet år 2 deltagande skolor</c:v>
                </c:pt>
                <c:pt idx="2">
                  <c:v>Samtliga deltagande skolor</c:v>
                </c:pt>
              </c:strCache>
            </c:strRef>
          </c:cat>
          <c:val>
            <c:numRef>
              <c:f>b20_1ny20!$G$6:$G$31</c:f>
              <c:numCache>
                <c:formatCode>#,##0</c:formatCode>
                <c:ptCount val="3"/>
                <c:pt idx="0">
                  <c:v>68.532955350815001</c:v>
                </c:pt>
                <c:pt idx="1">
                  <c:v>65.899864682002701</c:v>
                </c:pt>
                <c:pt idx="2">
                  <c:v>67.6279069767442</c:v>
                </c:pt>
              </c:numCache>
            </c:numRef>
          </c:val>
          <c:extLst>
            <c:ext xmlns:c16="http://schemas.microsoft.com/office/drawing/2014/chart" uri="{C3380CC4-5D6E-409C-BE32-E72D297353CC}">
              <c16:uniqueId val="{00000004-DF47-D148-8DAE-270F7D509710}"/>
            </c:ext>
          </c:extLst>
        </c:ser>
        <c:ser>
          <c:idx val="5"/>
          <c:order val="5"/>
          <c:tx>
            <c:strRef>
              <c:f>b20_1ny20!$H$5</c:f>
              <c:strCache>
                <c:ptCount val="1"/>
                <c:pt idx="0">
                  <c:v>Totalt 2021</c:v>
                </c:pt>
              </c:strCache>
            </c:strRef>
          </c:tx>
          <c:spPr>
            <a:solidFill>
              <a:srgbClr val="9F9F9F"/>
            </a:solidFill>
            <a:ln>
              <a:noFill/>
            </a:ln>
            <a:effectLst/>
          </c:spPr>
          <c:invertIfNegative val="0"/>
          <c:cat>
            <c:strRef>
              <c:f>b20_1ny20!$B$6:$B$31</c:f>
              <c:strCache>
                <c:ptCount val="3"/>
                <c:pt idx="0">
                  <c:v>Årskurs 9 deltagande skolor</c:v>
                </c:pt>
                <c:pt idx="1">
                  <c:v>Gymnasiet år 2 deltagande skolor</c:v>
                </c:pt>
                <c:pt idx="2">
                  <c:v>Samtliga deltagande skolor</c:v>
                </c:pt>
              </c:strCache>
            </c:strRef>
          </c:cat>
          <c:val>
            <c:numRef>
              <c:f>b20_1ny20!$H$6:$H$31</c:f>
              <c:numCache>
                <c:formatCode>#,##0</c:formatCode>
                <c:ptCount val="3"/>
                <c:pt idx="0">
                  <c:v>65.112994350282506</c:v>
                </c:pt>
                <c:pt idx="1">
                  <c:v>54.894671623296198</c:v>
                </c:pt>
                <c:pt idx="2">
                  <c:v>61.403508771929801</c:v>
                </c:pt>
              </c:numCache>
            </c:numRef>
          </c:val>
          <c:extLst>
            <c:ext xmlns:c16="http://schemas.microsoft.com/office/drawing/2014/chart" uri="{C3380CC4-5D6E-409C-BE32-E72D297353CC}">
              <c16:uniqueId val="{00000005-DF47-D148-8DAE-270F7D509710}"/>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b20_2ny20!$A$3:$H$3</c:f>
          <c:strCache>
            <c:ptCount val="8"/>
            <c:pt idx="0">
              <c:v>Andel (%) som svarat "Nästan dagligen/Dagligen" i förhållande till samtliga som svarat på frågan "Under den senaste månaden hur ofta har du känt ett intresse för livet (att livet engagerar)?"</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b20_2ny20!$C$5</c:f>
              <c:strCache>
                <c:ptCount val="1"/>
                <c:pt idx="0">
                  <c:v>Tjejer 2020</c:v>
                </c:pt>
              </c:strCache>
            </c:strRef>
          </c:tx>
          <c:spPr>
            <a:solidFill>
              <a:srgbClr val="CCE094"/>
            </a:solidFill>
            <a:ln>
              <a:noFill/>
            </a:ln>
            <a:effectLst/>
          </c:spPr>
          <c:invertIfNegative val="0"/>
          <c:cat>
            <c:strRef>
              <c:f>b20_2ny20!$B$6:$B$31</c:f>
              <c:strCache>
                <c:ptCount val="3"/>
                <c:pt idx="0">
                  <c:v>Årskurs 9 deltagande skolor</c:v>
                </c:pt>
                <c:pt idx="1">
                  <c:v>Gymnasiet år 2 deltagande skolor</c:v>
                </c:pt>
                <c:pt idx="2">
                  <c:v>Samtliga deltagande skolor</c:v>
                </c:pt>
              </c:strCache>
            </c:strRef>
          </c:cat>
          <c:val>
            <c:numRef>
              <c:f>b20_2ny20!$C$6:$C$31</c:f>
              <c:numCache>
                <c:formatCode>#,##0</c:formatCode>
                <c:ptCount val="3"/>
                <c:pt idx="0">
                  <c:v>51.993865030674797</c:v>
                </c:pt>
                <c:pt idx="1">
                  <c:v>52.328767123287697</c:v>
                </c:pt>
                <c:pt idx="2">
                  <c:v>52.114060963618499</c:v>
                </c:pt>
              </c:numCache>
            </c:numRef>
          </c:val>
          <c:extLst>
            <c:ext xmlns:c16="http://schemas.microsoft.com/office/drawing/2014/chart" uri="{C3380CC4-5D6E-409C-BE32-E72D297353CC}">
              <c16:uniqueId val="{00000000-2E66-2F4C-8828-9D34904692C7}"/>
            </c:ext>
          </c:extLst>
        </c:ser>
        <c:ser>
          <c:idx val="3"/>
          <c:order val="1"/>
          <c:tx>
            <c:strRef>
              <c:f>b20_2ny20!$D$5</c:f>
              <c:strCache>
                <c:ptCount val="1"/>
                <c:pt idx="0">
                  <c:v>Tjejer 2021</c:v>
                </c:pt>
              </c:strCache>
            </c:strRef>
          </c:tx>
          <c:spPr>
            <a:solidFill>
              <a:srgbClr val="9FC53A"/>
            </a:solidFill>
            <a:ln>
              <a:noFill/>
            </a:ln>
            <a:effectLst/>
          </c:spPr>
          <c:invertIfNegative val="0"/>
          <c:cat>
            <c:strRef>
              <c:f>b20_2ny20!$B$6:$B$31</c:f>
              <c:strCache>
                <c:ptCount val="3"/>
                <c:pt idx="0">
                  <c:v>Årskurs 9 deltagande skolor</c:v>
                </c:pt>
                <c:pt idx="1">
                  <c:v>Gymnasiet år 2 deltagande skolor</c:v>
                </c:pt>
                <c:pt idx="2">
                  <c:v>Samtliga deltagande skolor</c:v>
                </c:pt>
              </c:strCache>
            </c:strRef>
          </c:cat>
          <c:val>
            <c:numRef>
              <c:f>b20_2ny20!$D$6:$D$31</c:f>
              <c:numCache>
                <c:formatCode>#,##0</c:formatCode>
                <c:ptCount val="3"/>
                <c:pt idx="0">
                  <c:v>46.980854197348997</c:v>
                </c:pt>
                <c:pt idx="1">
                  <c:v>40.875912408759099</c:v>
                </c:pt>
                <c:pt idx="2">
                  <c:v>44.678899082568797</c:v>
                </c:pt>
              </c:numCache>
            </c:numRef>
          </c:val>
          <c:extLst>
            <c:ext xmlns:c16="http://schemas.microsoft.com/office/drawing/2014/chart" uri="{C3380CC4-5D6E-409C-BE32-E72D297353CC}">
              <c16:uniqueId val="{00000001-2E66-2F4C-8828-9D34904692C7}"/>
            </c:ext>
          </c:extLst>
        </c:ser>
        <c:ser>
          <c:idx val="1"/>
          <c:order val="2"/>
          <c:tx>
            <c:strRef>
              <c:f>b20_2ny20!$E$5</c:f>
              <c:strCache>
                <c:ptCount val="1"/>
                <c:pt idx="0">
                  <c:v>Killar 2020</c:v>
                </c:pt>
              </c:strCache>
            </c:strRef>
          </c:tx>
          <c:spPr>
            <a:solidFill>
              <a:srgbClr val="47C6FF"/>
            </a:solidFill>
            <a:ln>
              <a:noFill/>
            </a:ln>
            <a:effectLst/>
          </c:spPr>
          <c:invertIfNegative val="0"/>
          <c:cat>
            <c:strRef>
              <c:f>b20_2ny20!$B$6:$B$31</c:f>
              <c:strCache>
                <c:ptCount val="3"/>
                <c:pt idx="0">
                  <c:v>Årskurs 9 deltagande skolor</c:v>
                </c:pt>
                <c:pt idx="1">
                  <c:v>Gymnasiet år 2 deltagande skolor</c:v>
                </c:pt>
                <c:pt idx="2">
                  <c:v>Samtliga deltagande skolor</c:v>
                </c:pt>
              </c:strCache>
            </c:strRef>
          </c:cat>
          <c:val>
            <c:numRef>
              <c:f>b20_2ny20!$E$6:$E$31</c:f>
              <c:numCache>
                <c:formatCode>#,##0</c:formatCode>
                <c:ptCount val="3"/>
                <c:pt idx="0">
                  <c:v>65.531335149863807</c:v>
                </c:pt>
                <c:pt idx="1">
                  <c:v>62.059620596206003</c:v>
                </c:pt>
                <c:pt idx="2">
                  <c:v>64.3699002719855</c:v>
                </c:pt>
              </c:numCache>
            </c:numRef>
          </c:val>
          <c:extLst>
            <c:ext xmlns:c16="http://schemas.microsoft.com/office/drawing/2014/chart" uri="{C3380CC4-5D6E-409C-BE32-E72D297353CC}">
              <c16:uniqueId val="{00000002-2E66-2F4C-8828-9D34904692C7}"/>
            </c:ext>
          </c:extLst>
        </c:ser>
        <c:ser>
          <c:idx val="4"/>
          <c:order val="3"/>
          <c:tx>
            <c:strRef>
              <c:f>b20_2ny20!$F$5</c:f>
              <c:strCache>
                <c:ptCount val="1"/>
                <c:pt idx="0">
                  <c:v>Killar 2021</c:v>
                </c:pt>
              </c:strCache>
            </c:strRef>
          </c:tx>
          <c:spPr>
            <a:solidFill>
              <a:srgbClr val="0090D4"/>
            </a:solidFill>
            <a:ln>
              <a:noFill/>
            </a:ln>
            <a:effectLst/>
          </c:spPr>
          <c:invertIfNegative val="0"/>
          <c:cat>
            <c:strRef>
              <c:f>b20_2ny20!$B$6:$B$31</c:f>
              <c:strCache>
                <c:ptCount val="3"/>
                <c:pt idx="0">
                  <c:v>Årskurs 9 deltagande skolor</c:v>
                </c:pt>
                <c:pt idx="1">
                  <c:v>Gymnasiet år 2 deltagande skolor</c:v>
                </c:pt>
                <c:pt idx="2">
                  <c:v>Samtliga deltagande skolor</c:v>
                </c:pt>
              </c:strCache>
            </c:strRef>
          </c:cat>
          <c:val>
            <c:numRef>
              <c:f>b20_2ny20!$F$6:$F$31</c:f>
              <c:numCache>
                <c:formatCode>#,##0</c:formatCode>
                <c:ptCount val="3"/>
                <c:pt idx="0">
                  <c:v>67.005813953488399</c:v>
                </c:pt>
                <c:pt idx="1">
                  <c:v>58.823529411764703</c:v>
                </c:pt>
                <c:pt idx="2">
                  <c:v>64.040778498609797</c:v>
                </c:pt>
              </c:numCache>
            </c:numRef>
          </c:val>
          <c:extLst>
            <c:ext xmlns:c16="http://schemas.microsoft.com/office/drawing/2014/chart" uri="{C3380CC4-5D6E-409C-BE32-E72D297353CC}">
              <c16:uniqueId val="{00000003-2E66-2F4C-8828-9D34904692C7}"/>
            </c:ext>
          </c:extLst>
        </c:ser>
        <c:ser>
          <c:idx val="2"/>
          <c:order val="4"/>
          <c:tx>
            <c:strRef>
              <c:f>b20_2ny20!$G$5</c:f>
              <c:strCache>
                <c:ptCount val="1"/>
                <c:pt idx="0">
                  <c:v>Totalt 2020</c:v>
                </c:pt>
              </c:strCache>
            </c:strRef>
          </c:tx>
          <c:spPr>
            <a:solidFill>
              <a:srgbClr val="D7D7D7"/>
            </a:solidFill>
            <a:ln>
              <a:noFill/>
            </a:ln>
            <a:effectLst/>
          </c:spPr>
          <c:invertIfNegative val="0"/>
          <c:cat>
            <c:strRef>
              <c:f>b20_2ny20!$B$6:$B$31</c:f>
              <c:strCache>
                <c:ptCount val="3"/>
                <c:pt idx="0">
                  <c:v>Årskurs 9 deltagande skolor</c:v>
                </c:pt>
                <c:pt idx="1">
                  <c:v>Gymnasiet år 2 deltagande skolor</c:v>
                </c:pt>
                <c:pt idx="2">
                  <c:v>Samtliga deltagande skolor</c:v>
                </c:pt>
              </c:strCache>
            </c:strRef>
          </c:cat>
          <c:val>
            <c:numRef>
              <c:f>b20_2ny20!$G$6:$G$31</c:f>
              <c:numCache>
                <c:formatCode>#,##0</c:formatCode>
                <c:ptCount val="3"/>
                <c:pt idx="0">
                  <c:v>58.899213724088597</c:v>
                </c:pt>
                <c:pt idx="1">
                  <c:v>57.123473541384001</c:v>
                </c:pt>
                <c:pt idx="2">
                  <c:v>58.286516853932604</c:v>
                </c:pt>
              </c:numCache>
            </c:numRef>
          </c:val>
          <c:extLst>
            <c:ext xmlns:c16="http://schemas.microsoft.com/office/drawing/2014/chart" uri="{C3380CC4-5D6E-409C-BE32-E72D297353CC}">
              <c16:uniqueId val="{00000004-2E66-2F4C-8828-9D34904692C7}"/>
            </c:ext>
          </c:extLst>
        </c:ser>
        <c:ser>
          <c:idx val="5"/>
          <c:order val="5"/>
          <c:tx>
            <c:strRef>
              <c:f>b20_2ny20!$H$5</c:f>
              <c:strCache>
                <c:ptCount val="1"/>
                <c:pt idx="0">
                  <c:v>Totalt 2021</c:v>
                </c:pt>
              </c:strCache>
            </c:strRef>
          </c:tx>
          <c:spPr>
            <a:solidFill>
              <a:srgbClr val="9F9F9F"/>
            </a:solidFill>
            <a:ln>
              <a:noFill/>
            </a:ln>
            <a:effectLst/>
          </c:spPr>
          <c:invertIfNegative val="0"/>
          <c:cat>
            <c:strRef>
              <c:f>b20_2ny20!$B$6:$B$31</c:f>
              <c:strCache>
                <c:ptCount val="3"/>
                <c:pt idx="0">
                  <c:v>Årskurs 9 deltagande skolor</c:v>
                </c:pt>
                <c:pt idx="1">
                  <c:v>Gymnasiet år 2 deltagande skolor</c:v>
                </c:pt>
                <c:pt idx="2">
                  <c:v>Samtliga deltagande skolor</c:v>
                </c:pt>
              </c:strCache>
            </c:strRef>
          </c:cat>
          <c:val>
            <c:numRef>
              <c:f>b20_2ny20!$H$6:$H$31</c:f>
              <c:numCache>
                <c:formatCode>#,##0</c:formatCode>
                <c:ptCount val="3"/>
                <c:pt idx="0">
                  <c:v>56.339031339031301</c:v>
                </c:pt>
                <c:pt idx="1">
                  <c:v>49.440993788819902</c:v>
                </c:pt>
                <c:pt idx="2">
                  <c:v>53.8252602987777</c:v>
                </c:pt>
              </c:numCache>
            </c:numRef>
          </c:val>
          <c:extLst>
            <c:ext xmlns:c16="http://schemas.microsoft.com/office/drawing/2014/chart" uri="{C3380CC4-5D6E-409C-BE32-E72D297353CC}">
              <c16:uniqueId val="{00000005-2E66-2F4C-8828-9D34904692C7}"/>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b20_3ny20!$A$3:$H$3</c:f>
          <c:strCache>
            <c:ptCount val="8"/>
            <c:pt idx="0">
              <c:v>Andel (%) som svarat "Nästan dagligen/Dagligen" i förhållande till samtliga som svarat på frågan "Under den senaste månaden hur ofta har du känt dig nöjd/tillfredsställd?"</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b20_3ny20!$C$5</c:f>
              <c:strCache>
                <c:ptCount val="1"/>
                <c:pt idx="0">
                  <c:v>Tjejer 2020</c:v>
                </c:pt>
              </c:strCache>
            </c:strRef>
          </c:tx>
          <c:spPr>
            <a:solidFill>
              <a:srgbClr val="CCE094"/>
            </a:solidFill>
            <a:ln>
              <a:noFill/>
            </a:ln>
            <a:effectLst/>
          </c:spPr>
          <c:invertIfNegative val="0"/>
          <c:cat>
            <c:strRef>
              <c:f>b20_3ny20!$B$6:$B$31</c:f>
              <c:strCache>
                <c:ptCount val="3"/>
                <c:pt idx="0">
                  <c:v>Årskurs 9 deltagande skolor</c:v>
                </c:pt>
                <c:pt idx="1">
                  <c:v>Gymnasiet år 2 deltagande skolor</c:v>
                </c:pt>
                <c:pt idx="2">
                  <c:v>Samtliga deltagande skolor</c:v>
                </c:pt>
              </c:strCache>
            </c:strRef>
          </c:cat>
          <c:val>
            <c:numRef>
              <c:f>b20_3ny20!$C$6:$C$31</c:f>
              <c:numCache>
                <c:formatCode>#,##0</c:formatCode>
                <c:ptCount val="3"/>
                <c:pt idx="0">
                  <c:v>43.251533742331297</c:v>
                </c:pt>
                <c:pt idx="1">
                  <c:v>45.1790633608815</c:v>
                </c:pt>
                <c:pt idx="2">
                  <c:v>43.940886699507402</c:v>
                </c:pt>
              </c:numCache>
            </c:numRef>
          </c:val>
          <c:extLst>
            <c:ext xmlns:c16="http://schemas.microsoft.com/office/drawing/2014/chart" uri="{C3380CC4-5D6E-409C-BE32-E72D297353CC}">
              <c16:uniqueId val="{00000000-AA5B-3547-ACDE-7EFF0F2BB7A9}"/>
            </c:ext>
          </c:extLst>
        </c:ser>
        <c:ser>
          <c:idx val="3"/>
          <c:order val="1"/>
          <c:tx>
            <c:strRef>
              <c:f>b20_3ny20!$D$5</c:f>
              <c:strCache>
                <c:ptCount val="1"/>
                <c:pt idx="0">
                  <c:v>Tjejer 2021</c:v>
                </c:pt>
              </c:strCache>
            </c:strRef>
          </c:tx>
          <c:spPr>
            <a:solidFill>
              <a:srgbClr val="9FC53A"/>
            </a:solidFill>
            <a:ln>
              <a:noFill/>
            </a:ln>
            <a:effectLst/>
          </c:spPr>
          <c:invertIfNegative val="0"/>
          <c:cat>
            <c:strRef>
              <c:f>b20_3ny20!$B$6:$B$31</c:f>
              <c:strCache>
                <c:ptCount val="3"/>
                <c:pt idx="0">
                  <c:v>Årskurs 9 deltagande skolor</c:v>
                </c:pt>
                <c:pt idx="1">
                  <c:v>Gymnasiet år 2 deltagande skolor</c:v>
                </c:pt>
                <c:pt idx="2">
                  <c:v>Samtliga deltagande skolor</c:v>
                </c:pt>
              </c:strCache>
            </c:strRef>
          </c:cat>
          <c:val>
            <c:numRef>
              <c:f>b20_3ny20!$D$6:$D$31</c:f>
              <c:numCache>
                <c:formatCode>#,##0</c:formatCode>
                <c:ptCount val="3"/>
                <c:pt idx="0">
                  <c:v>40.500736377025</c:v>
                </c:pt>
                <c:pt idx="1">
                  <c:v>33.743842364532</c:v>
                </c:pt>
                <c:pt idx="2">
                  <c:v>37.972350230414698</c:v>
                </c:pt>
              </c:numCache>
            </c:numRef>
          </c:val>
          <c:extLst>
            <c:ext xmlns:c16="http://schemas.microsoft.com/office/drawing/2014/chart" uri="{C3380CC4-5D6E-409C-BE32-E72D297353CC}">
              <c16:uniqueId val="{00000001-AA5B-3547-ACDE-7EFF0F2BB7A9}"/>
            </c:ext>
          </c:extLst>
        </c:ser>
        <c:ser>
          <c:idx val="1"/>
          <c:order val="2"/>
          <c:tx>
            <c:strRef>
              <c:f>b20_3ny20!$E$5</c:f>
              <c:strCache>
                <c:ptCount val="1"/>
                <c:pt idx="0">
                  <c:v>Killar 2020</c:v>
                </c:pt>
              </c:strCache>
            </c:strRef>
          </c:tx>
          <c:spPr>
            <a:solidFill>
              <a:srgbClr val="47C6FF"/>
            </a:solidFill>
            <a:ln>
              <a:noFill/>
            </a:ln>
            <a:effectLst/>
          </c:spPr>
          <c:invertIfNegative val="0"/>
          <c:cat>
            <c:strRef>
              <c:f>b20_3ny20!$B$6:$B$31</c:f>
              <c:strCache>
                <c:ptCount val="3"/>
                <c:pt idx="0">
                  <c:v>Årskurs 9 deltagande skolor</c:v>
                </c:pt>
                <c:pt idx="1">
                  <c:v>Gymnasiet år 2 deltagande skolor</c:v>
                </c:pt>
                <c:pt idx="2">
                  <c:v>Samtliga deltagande skolor</c:v>
                </c:pt>
              </c:strCache>
            </c:strRef>
          </c:cat>
          <c:val>
            <c:numRef>
              <c:f>b20_3ny20!$E$6:$E$31</c:f>
              <c:numCache>
                <c:formatCode>#,##0</c:formatCode>
                <c:ptCount val="3"/>
                <c:pt idx="0">
                  <c:v>60.952380952380999</c:v>
                </c:pt>
                <c:pt idx="1">
                  <c:v>58.807588075880801</c:v>
                </c:pt>
                <c:pt idx="2">
                  <c:v>60.235507246376798</c:v>
                </c:pt>
              </c:numCache>
            </c:numRef>
          </c:val>
          <c:extLst>
            <c:ext xmlns:c16="http://schemas.microsoft.com/office/drawing/2014/chart" uri="{C3380CC4-5D6E-409C-BE32-E72D297353CC}">
              <c16:uniqueId val="{00000002-AA5B-3547-ACDE-7EFF0F2BB7A9}"/>
            </c:ext>
          </c:extLst>
        </c:ser>
        <c:ser>
          <c:idx val="4"/>
          <c:order val="3"/>
          <c:tx>
            <c:strRef>
              <c:f>b20_3ny20!$F$5</c:f>
              <c:strCache>
                <c:ptCount val="1"/>
                <c:pt idx="0">
                  <c:v>Killar 2021</c:v>
                </c:pt>
              </c:strCache>
            </c:strRef>
          </c:tx>
          <c:spPr>
            <a:solidFill>
              <a:srgbClr val="0090D4"/>
            </a:solidFill>
            <a:ln>
              <a:noFill/>
            </a:ln>
            <a:effectLst/>
          </c:spPr>
          <c:invertIfNegative val="0"/>
          <c:cat>
            <c:strRef>
              <c:f>b20_3ny20!$B$6:$B$31</c:f>
              <c:strCache>
                <c:ptCount val="3"/>
                <c:pt idx="0">
                  <c:v>Årskurs 9 deltagande skolor</c:v>
                </c:pt>
                <c:pt idx="1">
                  <c:v>Gymnasiet år 2 deltagande skolor</c:v>
                </c:pt>
                <c:pt idx="2">
                  <c:v>Samtliga deltagande skolor</c:v>
                </c:pt>
              </c:strCache>
            </c:strRef>
          </c:cat>
          <c:val>
            <c:numRef>
              <c:f>b20_3ny20!$F$6:$F$31</c:f>
              <c:numCache>
                <c:formatCode>#,##0</c:formatCode>
                <c:ptCount val="3"/>
                <c:pt idx="0">
                  <c:v>60.761346998535899</c:v>
                </c:pt>
                <c:pt idx="1">
                  <c:v>51.918158567774903</c:v>
                </c:pt>
                <c:pt idx="2">
                  <c:v>57.541899441340803</c:v>
                </c:pt>
              </c:numCache>
            </c:numRef>
          </c:val>
          <c:extLst>
            <c:ext xmlns:c16="http://schemas.microsoft.com/office/drawing/2014/chart" uri="{C3380CC4-5D6E-409C-BE32-E72D297353CC}">
              <c16:uniqueId val="{00000003-AA5B-3547-ACDE-7EFF0F2BB7A9}"/>
            </c:ext>
          </c:extLst>
        </c:ser>
        <c:ser>
          <c:idx val="2"/>
          <c:order val="4"/>
          <c:tx>
            <c:strRef>
              <c:f>b20_3ny20!$G$5</c:f>
              <c:strCache>
                <c:ptCount val="1"/>
                <c:pt idx="0">
                  <c:v>Totalt 2020</c:v>
                </c:pt>
              </c:strCache>
            </c:strRef>
          </c:tx>
          <c:spPr>
            <a:solidFill>
              <a:srgbClr val="D7D7D7"/>
            </a:solidFill>
            <a:ln>
              <a:noFill/>
            </a:ln>
            <a:effectLst/>
          </c:spPr>
          <c:invertIfNegative val="0"/>
          <c:cat>
            <c:strRef>
              <c:f>b20_3ny20!$B$6:$B$31</c:f>
              <c:strCache>
                <c:ptCount val="3"/>
                <c:pt idx="0">
                  <c:v>Årskurs 9 deltagande skolor</c:v>
                </c:pt>
                <c:pt idx="1">
                  <c:v>Gymnasiet år 2 deltagande skolor</c:v>
                </c:pt>
                <c:pt idx="2">
                  <c:v>Samtliga deltagande skolor</c:v>
                </c:pt>
              </c:strCache>
            </c:strRef>
          </c:cat>
          <c:val>
            <c:numRef>
              <c:f>b20_3ny20!$G$6:$G$31</c:f>
              <c:numCache>
                <c:formatCode>#,##0</c:formatCode>
                <c:ptCount val="3"/>
                <c:pt idx="0">
                  <c:v>52.5</c:v>
                </c:pt>
                <c:pt idx="1">
                  <c:v>51.9727891156463</c:v>
                </c:pt>
                <c:pt idx="2">
                  <c:v>52.318501170960197</c:v>
                </c:pt>
              </c:numCache>
            </c:numRef>
          </c:val>
          <c:extLst>
            <c:ext xmlns:c16="http://schemas.microsoft.com/office/drawing/2014/chart" uri="{C3380CC4-5D6E-409C-BE32-E72D297353CC}">
              <c16:uniqueId val="{00000004-AA5B-3547-ACDE-7EFF0F2BB7A9}"/>
            </c:ext>
          </c:extLst>
        </c:ser>
        <c:ser>
          <c:idx val="5"/>
          <c:order val="5"/>
          <c:tx>
            <c:strRef>
              <c:f>b20_3ny20!$H$5</c:f>
              <c:strCache>
                <c:ptCount val="1"/>
                <c:pt idx="0">
                  <c:v>Totalt 2021</c:v>
                </c:pt>
              </c:strCache>
            </c:strRef>
          </c:tx>
          <c:spPr>
            <a:solidFill>
              <a:srgbClr val="9F9F9F"/>
            </a:solidFill>
            <a:ln>
              <a:noFill/>
            </a:ln>
            <a:effectLst/>
          </c:spPr>
          <c:invertIfNegative val="0"/>
          <c:cat>
            <c:strRef>
              <c:f>b20_3ny20!$B$6:$B$31</c:f>
              <c:strCache>
                <c:ptCount val="3"/>
                <c:pt idx="0">
                  <c:v>Årskurs 9 deltagande skolor</c:v>
                </c:pt>
                <c:pt idx="1">
                  <c:v>Gymnasiet år 2 deltagande skolor</c:v>
                </c:pt>
                <c:pt idx="2">
                  <c:v>Samtliga deltagande skolor</c:v>
                </c:pt>
              </c:strCache>
            </c:strRef>
          </c:cat>
          <c:val>
            <c:numRef>
              <c:f>b20_3ny20!$H$6:$H$31</c:f>
              <c:numCache>
                <c:formatCode>#,##0</c:formatCode>
                <c:ptCount val="3"/>
                <c:pt idx="0">
                  <c:v>50.250178699070801</c:v>
                </c:pt>
                <c:pt idx="1">
                  <c:v>42.5</c:v>
                </c:pt>
                <c:pt idx="2">
                  <c:v>47.430650295588897</c:v>
                </c:pt>
              </c:numCache>
            </c:numRef>
          </c:val>
          <c:extLst>
            <c:ext xmlns:c16="http://schemas.microsoft.com/office/drawing/2014/chart" uri="{C3380CC4-5D6E-409C-BE32-E72D297353CC}">
              <c16:uniqueId val="{00000005-AA5B-3547-ACDE-7EFF0F2BB7A9}"/>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b20_4ny20!$A$3:$H$3</c:f>
          <c:strCache>
            <c:ptCount val="8"/>
            <c:pt idx="0">
              <c:v>Andel (%) som svarat "Nästan dagligen/Dagligen" i förhållande till samtliga som svarat på frågan "Under den senaste månaden hur ofta har du känt att du har något viktigt att bidra med till samhället (t.ex. åsikter och idéer för att påverka skola, politik,</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b20_4ny20!$C$5</c:f>
              <c:strCache>
                <c:ptCount val="1"/>
                <c:pt idx="0">
                  <c:v>Tjejer 2020</c:v>
                </c:pt>
              </c:strCache>
            </c:strRef>
          </c:tx>
          <c:spPr>
            <a:solidFill>
              <a:srgbClr val="CCE094"/>
            </a:solidFill>
            <a:ln>
              <a:noFill/>
            </a:ln>
            <a:effectLst/>
          </c:spPr>
          <c:invertIfNegative val="0"/>
          <c:cat>
            <c:strRef>
              <c:f>b20_4ny20!$B$6:$B$31</c:f>
              <c:strCache>
                <c:ptCount val="3"/>
                <c:pt idx="0">
                  <c:v>Årskurs 9 deltagande skolor</c:v>
                </c:pt>
                <c:pt idx="1">
                  <c:v>Gymnasiet år 2 deltagande skolor</c:v>
                </c:pt>
                <c:pt idx="2">
                  <c:v>Samtliga deltagande skolor</c:v>
                </c:pt>
              </c:strCache>
            </c:strRef>
          </c:cat>
          <c:val>
            <c:numRef>
              <c:f>b20_4ny20!$C$6:$C$31</c:f>
              <c:numCache>
                <c:formatCode>#,##0</c:formatCode>
                <c:ptCount val="3"/>
                <c:pt idx="0">
                  <c:v>19.201228878648202</c:v>
                </c:pt>
                <c:pt idx="1">
                  <c:v>22.802197802197799</c:v>
                </c:pt>
                <c:pt idx="2">
                  <c:v>20.492610837438399</c:v>
                </c:pt>
              </c:numCache>
            </c:numRef>
          </c:val>
          <c:extLst>
            <c:ext xmlns:c16="http://schemas.microsoft.com/office/drawing/2014/chart" uri="{C3380CC4-5D6E-409C-BE32-E72D297353CC}">
              <c16:uniqueId val="{00000000-C628-D647-B0B4-EEA7909DA225}"/>
            </c:ext>
          </c:extLst>
        </c:ser>
        <c:ser>
          <c:idx val="3"/>
          <c:order val="1"/>
          <c:tx>
            <c:strRef>
              <c:f>b20_4ny20!$D$5</c:f>
              <c:strCache>
                <c:ptCount val="1"/>
                <c:pt idx="0">
                  <c:v>Tjejer 2021</c:v>
                </c:pt>
              </c:strCache>
            </c:strRef>
          </c:tx>
          <c:spPr>
            <a:solidFill>
              <a:srgbClr val="9FC53A"/>
            </a:solidFill>
            <a:ln>
              <a:noFill/>
            </a:ln>
            <a:effectLst/>
          </c:spPr>
          <c:invertIfNegative val="0"/>
          <c:cat>
            <c:strRef>
              <c:f>b20_4ny20!$B$6:$B$31</c:f>
              <c:strCache>
                <c:ptCount val="3"/>
                <c:pt idx="0">
                  <c:v>Årskurs 9 deltagande skolor</c:v>
                </c:pt>
                <c:pt idx="1">
                  <c:v>Gymnasiet år 2 deltagande skolor</c:v>
                </c:pt>
                <c:pt idx="2">
                  <c:v>Samtliga deltagande skolor</c:v>
                </c:pt>
              </c:strCache>
            </c:strRef>
          </c:cat>
          <c:val>
            <c:numRef>
              <c:f>b20_4ny20!$D$6:$D$31</c:f>
              <c:numCache>
                <c:formatCode>#,##0</c:formatCode>
                <c:ptCount val="3"/>
                <c:pt idx="0">
                  <c:v>19.911504424778801</c:v>
                </c:pt>
                <c:pt idx="1">
                  <c:v>17.848410757946201</c:v>
                </c:pt>
                <c:pt idx="2">
                  <c:v>19.135234590616399</c:v>
                </c:pt>
              </c:numCache>
            </c:numRef>
          </c:val>
          <c:extLst>
            <c:ext xmlns:c16="http://schemas.microsoft.com/office/drawing/2014/chart" uri="{C3380CC4-5D6E-409C-BE32-E72D297353CC}">
              <c16:uniqueId val="{00000001-C628-D647-B0B4-EEA7909DA225}"/>
            </c:ext>
          </c:extLst>
        </c:ser>
        <c:ser>
          <c:idx val="1"/>
          <c:order val="2"/>
          <c:tx>
            <c:strRef>
              <c:f>b20_4ny20!$E$5</c:f>
              <c:strCache>
                <c:ptCount val="1"/>
                <c:pt idx="0">
                  <c:v>Killar 2020</c:v>
                </c:pt>
              </c:strCache>
            </c:strRef>
          </c:tx>
          <c:spPr>
            <a:solidFill>
              <a:srgbClr val="47C6FF"/>
            </a:solidFill>
            <a:ln>
              <a:noFill/>
            </a:ln>
            <a:effectLst/>
          </c:spPr>
          <c:invertIfNegative val="0"/>
          <c:cat>
            <c:strRef>
              <c:f>b20_4ny20!$B$6:$B$31</c:f>
              <c:strCache>
                <c:ptCount val="3"/>
                <c:pt idx="0">
                  <c:v>Årskurs 9 deltagande skolor</c:v>
                </c:pt>
                <c:pt idx="1">
                  <c:v>Gymnasiet år 2 deltagande skolor</c:v>
                </c:pt>
                <c:pt idx="2">
                  <c:v>Samtliga deltagande skolor</c:v>
                </c:pt>
              </c:strCache>
            </c:strRef>
          </c:cat>
          <c:val>
            <c:numRef>
              <c:f>b20_4ny20!$E$6:$E$31</c:f>
              <c:numCache>
                <c:formatCode>#,##0</c:formatCode>
                <c:ptCount val="3"/>
                <c:pt idx="0">
                  <c:v>33.151432469304197</c:v>
                </c:pt>
                <c:pt idx="1">
                  <c:v>31.978319783197801</c:v>
                </c:pt>
                <c:pt idx="2">
                  <c:v>32.758620689655203</c:v>
                </c:pt>
              </c:numCache>
            </c:numRef>
          </c:val>
          <c:extLst>
            <c:ext xmlns:c16="http://schemas.microsoft.com/office/drawing/2014/chart" uri="{C3380CC4-5D6E-409C-BE32-E72D297353CC}">
              <c16:uniqueId val="{00000002-C628-D647-B0B4-EEA7909DA225}"/>
            </c:ext>
          </c:extLst>
        </c:ser>
        <c:ser>
          <c:idx val="4"/>
          <c:order val="3"/>
          <c:tx>
            <c:strRef>
              <c:f>b20_4ny20!$F$5</c:f>
              <c:strCache>
                <c:ptCount val="1"/>
                <c:pt idx="0">
                  <c:v>Killar 2021</c:v>
                </c:pt>
              </c:strCache>
            </c:strRef>
          </c:tx>
          <c:spPr>
            <a:solidFill>
              <a:srgbClr val="0090D4"/>
            </a:solidFill>
            <a:ln>
              <a:noFill/>
            </a:ln>
            <a:effectLst/>
          </c:spPr>
          <c:invertIfNegative val="0"/>
          <c:cat>
            <c:strRef>
              <c:f>b20_4ny20!$B$6:$B$31</c:f>
              <c:strCache>
                <c:ptCount val="3"/>
                <c:pt idx="0">
                  <c:v>Årskurs 9 deltagande skolor</c:v>
                </c:pt>
                <c:pt idx="1">
                  <c:v>Gymnasiet år 2 deltagande skolor</c:v>
                </c:pt>
                <c:pt idx="2">
                  <c:v>Samtliga deltagande skolor</c:v>
                </c:pt>
              </c:strCache>
            </c:strRef>
          </c:cat>
          <c:val>
            <c:numRef>
              <c:f>b20_4ny20!$F$6:$F$31</c:f>
              <c:numCache>
                <c:formatCode>#,##0</c:formatCode>
                <c:ptCount val="3"/>
                <c:pt idx="0">
                  <c:v>34.788937409024697</c:v>
                </c:pt>
                <c:pt idx="1">
                  <c:v>30</c:v>
                </c:pt>
                <c:pt idx="2">
                  <c:v>33.054781801299903</c:v>
                </c:pt>
              </c:numCache>
            </c:numRef>
          </c:val>
          <c:extLst>
            <c:ext xmlns:c16="http://schemas.microsoft.com/office/drawing/2014/chart" uri="{C3380CC4-5D6E-409C-BE32-E72D297353CC}">
              <c16:uniqueId val="{00000003-C628-D647-B0B4-EEA7909DA225}"/>
            </c:ext>
          </c:extLst>
        </c:ser>
        <c:ser>
          <c:idx val="2"/>
          <c:order val="4"/>
          <c:tx>
            <c:strRef>
              <c:f>b20_4ny20!$G$5</c:f>
              <c:strCache>
                <c:ptCount val="1"/>
                <c:pt idx="0">
                  <c:v>Totalt 2020</c:v>
                </c:pt>
              </c:strCache>
            </c:strRef>
          </c:tx>
          <c:spPr>
            <a:solidFill>
              <a:srgbClr val="D7D7D7"/>
            </a:solidFill>
            <a:ln>
              <a:noFill/>
            </a:ln>
            <a:effectLst/>
          </c:spPr>
          <c:invertIfNegative val="0"/>
          <c:cat>
            <c:strRef>
              <c:f>b20_4ny20!$B$6:$B$31</c:f>
              <c:strCache>
                <c:ptCount val="3"/>
                <c:pt idx="0">
                  <c:v>Årskurs 9 deltagande skolor</c:v>
                </c:pt>
                <c:pt idx="1">
                  <c:v>Gymnasiet år 2 deltagande skolor</c:v>
                </c:pt>
                <c:pt idx="2">
                  <c:v>Samtliga deltagande skolor</c:v>
                </c:pt>
              </c:strCache>
            </c:strRef>
          </c:cat>
          <c:val>
            <c:numRef>
              <c:f>b20_4ny20!$G$6:$G$31</c:f>
              <c:numCache>
                <c:formatCode>#,##0</c:formatCode>
                <c:ptCount val="3"/>
                <c:pt idx="0">
                  <c:v>26.4137437365784</c:v>
                </c:pt>
                <c:pt idx="1">
                  <c:v>27.309782608695699</c:v>
                </c:pt>
                <c:pt idx="2">
                  <c:v>26.722925457102701</c:v>
                </c:pt>
              </c:numCache>
            </c:numRef>
          </c:val>
          <c:extLst>
            <c:ext xmlns:c16="http://schemas.microsoft.com/office/drawing/2014/chart" uri="{C3380CC4-5D6E-409C-BE32-E72D297353CC}">
              <c16:uniqueId val="{00000004-C628-D647-B0B4-EEA7909DA225}"/>
            </c:ext>
          </c:extLst>
        </c:ser>
        <c:ser>
          <c:idx val="5"/>
          <c:order val="5"/>
          <c:tx>
            <c:strRef>
              <c:f>b20_4ny20!$H$5</c:f>
              <c:strCache>
                <c:ptCount val="1"/>
                <c:pt idx="0">
                  <c:v>Totalt 2021</c:v>
                </c:pt>
              </c:strCache>
            </c:strRef>
          </c:tx>
          <c:spPr>
            <a:solidFill>
              <a:srgbClr val="9F9F9F"/>
            </a:solidFill>
            <a:ln>
              <a:noFill/>
            </a:ln>
            <a:effectLst/>
          </c:spPr>
          <c:invertIfNegative val="0"/>
          <c:cat>
            <c:strRef>
              <c:f>b20_4ny20!$B$6:$B$31</c:f>
              <c:strCache>
                <c:ptCount val="3"/>
                <c:pt idx="0">
                  <c:v>Årskurs 9 deltagande skolor</c:v>
                </c:pt>
                <c:pt idx="1">
                  <c:v>Gymnasiet år 2 deltagande skolor</c:v>
                </c:pt>
                <c:pt idx="2">
                  <c:v>Samtliga deltagande skolor</c:v>
                </c:pt>
              </c:strCache>
            </c:strRef>
          </c:cat>
          <c:val>
            <c:numRef>
              <c:f>b20_4ny20!$H$6:$H$31</c:f>
              <c:numCache>
                <c:formatCode>#,##0</c:formatCode>
                <c:ptCount val="3"/>
                <c:pt idx="0">
                  <c:v>27.032810271041399</c:v>
                </c:pt>
                <c:pt idx="1">
                  <c:v>23.690773067331701</c:v>
                </c:pt>
                <c:pt idx="2">
                  <c:v>25.816696914700501</c:v>
                </c:pt>
              </c:numCache>
            </c:numRef>
          </c:val>
          <c:extLst>
            <c:ext xmlns:c16="http://schemas.microsoft.com/office/drawing/2014/chart" uri="{C3380CC4-5D6E-409C-BE32-E72D297353CC}">
              <c16:uniqueId val="{00000005-C628-D647-B0B4-EEA7909DA225}"/>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b20_5ny20!$A$3:$H$3</c:f>
          <c:strCache>
            <c:ptCount val="8"/>
            <c:pt idx="0">
              <c:v>Andel (%) som svarat "Nästan dagligen/Dagligen" i förhållande till samtliga som svarat på frågan "Under den senaste månaden hur ofta har du känt att du tillhör en gemenskap (t ex. en grupp människor, din skola, ditt bostadsområde eller en förening)?"</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b20_5ny20!$C$5</c:f>
              <c:strCache>
                <c:ptCount val="1"/>
                <c:pt idx="0">
                  <c:v>Tjejer 2020</c:v>
                </c:pt>
              </c:strCache>
            </c:strRef>
          </c:tx>
          <c:spPr>
            <a:solidFill>
              <a:srgbClr val="CCE094"/>
            </a:solidFill>
            <a:ln>
              <a:noFill/>
            </a:ln>
            <a:effectLst/>
          </c:spPr>
          <c:invertIfNegative val="0"/>
          <c:cat>
            <c:strRef>
              <c:f>b20_5ny20!$B$6:$B$31</c:f>
              <c:strCache>
                <c:ptCount val="3"/>
                <c:pt idx="0">
                  <c:v>Årskurs 9 deltagande skolor</c:v>
                </c:pt>
                <c:pt idx="1">
                  <c:v>Gymnasiet år 2 deltagande skolor</c:v>
                </c:pt>
                <c:pt idx="2">
                  <c:v>Samtliga deltagande skolor</c:v>
                </c:pt>
              </c:strCache>
            </c:strRef>
          </c:cat>
          <c:val>
            <c:numRef>
              <c:f>b20_5ny20!$C$6:$C$31</c:f>
              <c:numCache>
                <c:formatCode>#,##0</c:formatCode>
                <c:ptCount val="3"/>
                <c:pt idx="0">
                  <c:v>59.846153846153797</c:v>
                </c:pt>
                <c:pt idx="1">
                  <c:v>66.6666666666667</c:v>
                </c:pt>
                <c:pt idx="2">
                  <c:v>62.303149606299201</c:v>
                </c:pt>
              </c:numCache>
            </c:numRef>
          </c:val>
          <c:extLst>
            <c:ext xmlns:c16="http://schemas.microsoft.com/office/drawing/2014/chart" uri="{C3380CC4-5D6E-409C-BE32-E72D297353CC}">
              <c16:uniqueId val="{00000000-5DE8-8F41-B6C2-9B782AB79882}"/>
            </c:ext>
          </c:extLst>
        </c:ser>
        <c:ser>
          <c:idx val="3"/>
          <c:order val="1"/>
          <c:tx>
            <c:strRef>
              <c:f>b20_5ny20!$D$5</c:f>
              <c:strCache>
                <c:ptCount val="1"/>
                <c:pt idx="0">
                  <c:v>Tjejer 2021</c:v>
                </c:pt>
              </c:strCache>
            </c:strRef>
          </c:tx>
          <c:spPr>
            <a:solidFill>
              <a:srgbClr val="9FC53A"/>
            </a:solidFill>
            <a:ln>
              <a:noFill/>
            </a:ln>
            <a:effectLst/>
          </c:spPr>
          <c:invertIfNegative val="0"/>
          <c:cat>
            <c:strRef>
              <c:f>b20_5ny20!$B$6:$B$31</c:f>
              <c:strCache>
                <c:ptCount val="3"/>
                <c:pt idx="0">
                  <c:v>Årskurs 9 deltagande skolor</c:v>
                </c:pt>
                <c:pt idx="1">
                  <c:v>Gymnasiet år 2 deltagande skolor</c:v>
                </c:pt>
                <c:pt idx="2">
                  <c:v>Samtliga deltagande skolor</c:v>
                </c:pt>
              </c:strCache>
            </c:strRef>
          </c:cat>
          <c:val>
            <c:numRef>
              <c:f>b20_5ny20!$D$6:$D$31</c:f>
              <c:numCache>
                <c:formatCode>#,##0</c:formatCode>
                <c:ptCount val="3"/>
                <c:pt idx="0">
                  <c:v>58.970588235294102</c:v>
                </c:pt>
                <c:pt idx="1">
                  <c:v>51.7156862745098</c:v>
                </c:pt>
                <c:pt idx="2">
                  <c:v>56.25</c:v>
                </c:pt>
              </c:numCache>
            </c:numRef>
          </c:val>
          <c:extLst>
            <c:ext xmlns:c16="http://schemas.microsoft.com/office/drawing/2014/chart" uri="{C3380CC4-5D6E-409C-BE32-E72D297353CC}">
              <c16:uniqueId val="{00000001-5DE8-8F41-B6C2-9B782AB79882}"/>
            </c:ext>
          </c:extLst>
        </c:ser>
        <c:ser>
          <c:idx val="1"/>
          <c:order val="2"/>
          <c:tx>
            <c:strRef>
              <c:f>b20_5ny20!$E$5</c:f>
              <c:strCache>
                <c:ptCount val="1"/>
                <c:pt idx="0">
                  <c:v>Killar 2020</c:v>
                </c:pt>
              </c:strCache>
            </c:strRef>
          </c:tx>
          <c:spPr>
            <a:solidFill>
              <a:srgbClr val="47C6FF"/>
            </a:solidFill>
            <a:ln>
              <a:noFill/>
            </a:ln>
            <a:effectLst/>
          </c:spPr>
          <c:invertIfNegative val="0"/>
          <c:cat>
            <c:strRef>
              <c:f>b20_5ny20!$B$6:$B$31</c:f>
              <c:strCache>
                <c:ptCount val="3"/>
                <c:pt idx="0">
                  <c:v>Årskurs 9 deltagande skolor</c:v>
                </c:pt>
                <c:pt idx="1">
                  <c:v>Gymnasiet år 2 deltagande skolor</c:v>
                </c:pt>
                <c:pt idx="2">
                  <c:v>Samtliga deltagande skolor</c:v>
                </c:pt>
              </c:strCache>
            </c:strRef>
          </c:cat>
          <c:val>
            <c:numRef>
              <c:f>b20_5ny20!$E$6:$E$31</c:f>
              <c:numCache>
                <c:formatCode>#,##0</c:formatCode>
                <c:ptCount val="3"/>
                <c:pt idx="0">
                  <c:v>69.357045143638899</c:v>
                </c:pt>
                <c:pt idx="1">
                  <c:v>65.945945945945994</c:v>
                </c:pt>
                <c:pt idx="2">
                  <c:v>68.210717529518604</c:v>
                </c:pt>
              </c:numCache>
            </c:numRef>
          </c:val>
          <c:extLst>
            <c:ext xmlns:c16="http://schemas.microsoft.com/office/drawing/2014/chart" uri="{C3380CC4-5D6E-409C-BE32-E72D297353CC}">
              <c16:uniqueId val="{00000002-5DE8-8F41-B6C2-9B782AB79882}"/>
            </c:ext>
          </c:extLst>
        </c:ser>
        <c:ser>
          <c:idx val="4"/>
          <c:order val="3"/>
          <c:tx>
            <c:strRef>
              <c:f>b20_5ny20!$F$5</c:f>
              <c:strCache>
                <c:ptCount val="1"/>
                <c:pt idx="0">
                  <c:v>Killar 2021</c:v>
                </c:pt>
              </c:strCache>
            </c:strRef>
          </c:tx>
          <c:spPr>
            <a:solidFill>
              <a:srgbClr val="0090D4"/>
            </a:solidFill>
            <a:ln>
              <a:noFill/>
            </a:ln>
            <a:effectLst/>
          </c:spPr>
          <c:invertIfNegative val="0"/>
          <c:cat>
            <c:strRef>
              <c:f>b20_5ny20!$B$6:$B$31</c:f>
              <c:strCache>
                <c:ptCount val="3"/>
                <c:pt idx="0">
                  <c:v>Årskurs 9 deltagande skolor</c:v>
                </c:pt>
                <c:pt idx="1">
                  <c:v>Gymnasiet år 2 deltagande skolor</c:v>
                </c:pt>
                <c:pt idx="2">
                  <c:v>Samtliga deltagande skolor</c:v>
                </c:pt>
              </c:strCache>
            </c:strRef>
          </c:cat>
          <c:val>
            <c:numRef>
              <c:f>b20_5ny20!$F$6:$F$31</c:f>
              <c:numCache>
                <c:formatCode>#,##0</c:formatCode>
                <c:ptCount val="3"/>
                <c:pt idx="0">
                  <c:v>69.811320754717002</c:v>
                </c:pt>
                <c:pt idx="1">
                  <c:v>61.734693877551003</c:v>
                </c:pt>
                <c:pt idx="2">
                  <c:v>66.882516188714206</c:v>
                </c:pt>
              </c:numCache>
            </c:numRef>
          </c:val>
          <c:extLst>
            <c:ext xmlns:c16="http://schemas.microsoft.com/office/drawing/2014/chart" uri="{C3380CC4-5D6E-409C-BE32-E72D297353CC}">
              <c16:uniqueId val="{00000003-5DE8-8F41-B6C2-9B782AB79882}"/>
            </c:ext>
          </c:extLst>
        </c:ser>
        <c:ser>
          <c:idx val="2"/>
          <c:order val="4"/>
          <c:tx>
            <c:strRef>
              <c:f>b20_5ny20!$G$5</c:f>
              <c:strCache>
                <c:ptCount val="1"/>
                <c:pt idx="0">
                  <c:v>Totalt 2020</c:v>
                </c:pt>
              </c:strCache>
            </c:strRef>
          </c:tx>
          <c:spPr>
            <a:solidFill>
              <a:srgbClr val="D7D7D7"/>
            </a:solidFill>
            <a:ln>
              <a:noFill/>
            </a:ln>
            <a:effectLst/>
          </c:spPr>
          <c:invertIfNegative val="0"/>
          <c:cat>
            <c:strRef>
              <c:f>b20_5ny20!$B$6:$B$31</c:f>
              <c:strCache>
                <c:ptCount val="3"/>
                <c:pt idx="0">
                  <c:v>Årskurs 9 deltagande skolor</c:v>
                </c:pt>
                <c:pt idx="1">
                  <c:v>Gymnasiet år 2 deltagande skolor</c:v>
                </c:pt>
                <c:pt idx="2">
                  <c:v>Samtliga deltagande skolor</c:v>
                </c:pt>
              </c:strCache>
            </c:strRef>
          </c:cat>
          <c:val>
            <c:numRef>
              <c:f>b20_5ny20!$G$6:$G$31</c:f>
              <c:numCache>
                <c:formatCode>#,##0</c:formatCode>
                <c:ptCount val="3"/>
                <c:pt idx="0">
                  <c:v>64.418938307030103</c:v>
                </c:pt>
                <c:pt idx="1">
                  <c:v>66.170500676589995</c:v>
                </c:pt>
                <c:pt idx="2">
                  <c:v>65.025785278949797</c:v>
                </c:pt>
              </c:numCache>
            </c:numRef>
          </c:val>
          <c:extLst>
            <c:ext xmlns:c16="http://schemas.microsoft.com/office/drawing/2014/chart" uri="{C3380CC4-5D6E-409C-BE32-E72D297353CC}">
              <c16:uniqueId val="{00000004-5DE8-8F41-B6C2-9B782AB79882}"/>
            </c:ext>
          </c:extLst>
        </c:ser>
        <c:ser>
          <c:idx val="5"/>
          <c:order val="5"/>
          <c:tx>
            <c:strRef>
              <c:f>b20_5ny20!$H$5</c:f>
              <c:strCache>
                <c:ptCount val="1"/>
                <c:pt idx="0">
                  <c:v>Totalt 2021</c:v>
                </c:pt>
              </c:strCache>
            </c:strRef>
          </c:tx>
          <c:spPr>
            <a:solidFill>
              <a:srgbClr val="9F9F9F"/>
            </a:solidFill>
            <a:ln>
              <a:noFill/>
            </a:ln>
            <a:effectLst/>
          </c:spPr>
          <c:invertIfNegative val="0"/>
          <c:cat>
            <c:strRef>
              <c:f>b20_5ny20!$B$6:$B$31</c:f>
              <c:strCache>
                <c:ptCount val="3"/>
                <c:pt idx="0">
                  <c:v>Årskurs 9 deltagande skolor</c:v>
                </c:pt>
                <c:pt idx="1">
                  <c:v>Gymnasiet år 2 deltagande skolor</c:v>
                </c:pt>
                <c:pt idx="2">
                  <c:v>Samtliga deltagande skolor</c:v>
                </c:pt>
              </c:strCache>
            </c:strRef>
          </c:cat>
          <c:val>
            <c:numRef>
              <c:f>b20_5ny20!$H$6:$H$31</c:f>
              <c:numCache>
                <c:formatCode>#,##0</c:formatCode>
                <c:ptCount val="3"/>
                <c:pt idx="0">
                  <c:v>63.985765124555201</c:v>
                </c:pt>
                <c:pt idx="1">
                  <c:v>56.413449564134503</c:v>
                </c:pt>
                <c:pt idx="2">
                  <c:v>61.231884057971001</c:v>
                </c:pt>
              </c:numCache>
            </c:numRef>
          </c:val>
          <c:extLst>
            <c:ext xmlns:c16="http://schemas.microsoft.com/office/drawing/2014/chart" uri="{C3380CC4-5D6E-409C-BE32-E72D297353CC}">
              <c16:uniqueId val="{00000005-5DE8-8F41-B6C2-9B782AB79882}"/>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a11_ny17!$A$3:$H$3</c:f>
          <c:strCache>
            <c:ptCount val="8"/>
            <c:pt idx="0">
              <c:v>Andel (%) som svarat "Inte alls orolig" i förhållande till samtliga som svarat på frågan "Är du orolig för din familjs ekonomi?"</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a11_ny17!$C$5</c:f>
              <c:strCache>
                <c:ptCount val="1"/>
                <c:pt idx="0">
                  <c:v>Tjejer 2020</c:v>
                </c:pt>
              </c:strCache>
            </c:strRef>
          </c:tx>
          <c:spPr>
            <a:solidFill>
              <a:srgbClr val="CCE094"/>
            </a:solidFill>
            <a:ln>
              <a:noFill/>
            </a:ln>
            <a:effectLst/>
          </c:spPr>
          <c:invertIfNegative val="0"/>
          <c:cat>
            <c:strRef>
              <c:f>a11_ny17!$B$6:$B$31</c:f>
              <c:strCache>
                <c:ptCount val="3"/>
                <c:pt idx="0">
                  <c:v>Årskurs 9 deltagande skolor</c:v>
                </c:pt>
                <c:pt idx="1">
                  <c:v>Gymnasiet år 2 deltagande skolor</c:v>
                </c:pt>
                <c:pt idx="2">
                  <c:v>Samtliga deltagande skolor</c:v>
                </c:pt>
              </c:strCache>
            </c:strRef>
          </c:cat>
          <c:val>
            <c:numRef>
              <c:f>a11_ny17!$C$6:$C$31</c:f>
              <c:numCache>
                <c:formatCode>#,##0</c:formatCode>
                <c:ptCount val="3"/>
                <c:pt idx="0">
                  <c:v>49.618320610687</c:v>
                </c:pt>
                <c:pt idx="1">
                  <c:v>49.468085106383</c:v>
                </c:pt>
                <c:pt idx="2">
                  <c:v>49.563530552861302</c:v>
                </c:pt>
              </c:numCache>
            </c:numRef>
          </c:val>
          <c:extLst>
            <c:ext xmlns:c16="http://schemas.microsoft.com/office/drawing/2014/chart" uri="{C3380CC4-5D6E-409C-BE32-E72D297353CC}">
              <c16:uniqueId val="{00000000-A909-5F47-8382-2D0EBC2F86B2}"/>
            </c:ext>
          </c:extLst>
        </c:ser>
        <c:ser>
          <c:idx val="3"/>
          <c:order val="1"/>
          <c:tx>
            <c:strRef>
              <c:f>a11_ny17!$D$5</c:f>
              <c:strCache>
                <c:ptCount val="1"/>
                <c:pt idx="0">
                  <c:v>Tjejer 2021</c:v>
                </c:pt>
              </c:strCache>
            </c:strRef>
          </c:tx>
          <c:spPr>
            <a:solidFill>
              <a:srgbClr val="9FC53A"/>
            </a:solidFill>
            <a:ln>
              <a:noFill/>
            </a:ln>
            <a:effectLst/>
          </c:spPr>
          <c:invertIfNegative val="0"/>
          <c:cat>
            <c:strRef>
              <c:f>a11_ny17!$B$6:$B$31</c:f>
              <c:strCache>
                <c:ptCount val="3"/>
                <c:pt idx="0">
                  <c:v>Årskurs 9 deltagande skolor</c:v>
                </c:pt>
                <c:pt idx="1">
                  <c:v>Gymnasiet år 2 deltagande skolor</c:v>
                </c:pt>
                <c:pt idx="2">
                  <c:v>Samtliga deltagande skolor</c:v>
                </c:pt>
              </c:strCache>
            </c:strRef>
          </c:cat>
          <c:val>
            <c:numRef>
              <c:f>a11_ny17!$D$6:$D$31</c:f>
              <c:numCache>
                <c:formatCode>#,##0</c:formatCode>
                <c:ptCount val="3"/>
                <c:pt idx="0">
                  <c:v>49.636098981077097</c:v>
                </c:pt>
                <c:pt idx="1">
                  <c:v>51.581508515815102</c:v>
                </c:pt>
                <c:pt idx="2">
                  <c:v>50.364298724954502</c:v>
                </c:pt>
              </c:numCache>
            </c:numRef>
          </c:val>
          <c:extLst>
            <c:ext xmlns:c16="http://schemas.microsoft.com/office/drawing/2014/chart" uri="{C3380CC4-5D6E-409C-BE32-E72D297353CC}">
              <c16:uniqueId val="{00000001-A909-5F47-8382-2D0EBC2F86B2}"/>
            </c:ext>
          </c:extLst>
        </c:ser>
        <c:ser>
          <c:idx val="1"/>
          <c:order val="2"/>
          <c:tx>
            <c:strRef>
              <c:f>a11_ny17!$E$5</c:f>
              <c:strCache>
                <c:ptCount val="1"/>
                <c:pt idx="0">
                  <c:v>Killar 2020</c:v>
                </c:pt>
              </c:strCache>
            </c:strRef>
          </c:tx>
          <c:spPr>
            <a:solidFill>
              <a:srgbClr val="47C6FF"/>
            </a:solidFill>
            <a:ln>
              <a:noFill/>
            </a:ln>
            <a:effectLst/>
          </c:spPr>
          <c:invertIfNegative val="0"/>
          <c:cat>
            <c:strRef>
              <c:f>a11_ny17!$B$6:$B$31</c:f>
              <c:strCache>
                <c:ptCount val="3"/>
                <c:pt idx="0">
                  <c:v>Årskurs 9 deltagande skolor</c:v>
                </c:pt>
                <c:pt idx="1">
                  <c:v>Gymnasiet år 2 deltagande skolor</c:v>
                </c:pt>
                <c:pt idx="2">
                  <c:v>Samtliga deltagande skolor</c:v>
                </c:pt>
              </c:strCache>
            </c:strRef>
          </c:cat>
          <c:val>
            <c:numRef>
              <c:f>a11_ny17!$E$6:$E$31</c:f>
              <c:numCache>
                <c:formatCode>#,##0</c:formatCode>
                <c:ptCount val="3"/>
                <c:pt idx="0">
                  <c:v>60.893098782137997</c:v>
                </c:pt>
                <c:pt idx="1">
                  <c:v>62.032085561497297</c:v>
                </c:pt>
                <c:pt idx="2">
                  <c:v>61.275831087151801</c:v>
                </c:pt>
              </c:numCache>
            </c:numRef>
          </c:val>
          <c:extLst>
            <c:ext xmlns:c16="http://schemas.microsoft.com/office/drawing/2014/chart" uri="{C3380CC4-5D6E-409C-BE32-E72D297353CC}">
              <c16:uniqueId val="{00000002-A909-5F47-8382-2D0EBC2F86B2}"/>
            </c:ext>
          </c:extLst>
        </c:ser>
        <c:ser>
          <c:idx val="4"/>
          <c:order val="3"/>
          <c:tx>
            <c:strRef>
              <c:f>a11_ny17!$F$5</c:f>
              <c:strCache>
                <c:ptCount val="1"/>
                <c:pt idx="0">
                  <c:v>Killar 2021</c:v>
                </c:pt>
              </c:strCache>
            </c:strRef>
          </c:tx>
          <c:spPr>
            <a:solidFill>
              <a:srgbClr val="0090D4"/>
            </a:solidFill>
            <a:ln>
              <a:noFill/>
            </a:ln>
            <a:effectLst/>
          </c:spPr>
          <c:invertIfNegative val="0"/>
          <c:cat>
            <c:strRef>
              <c:f>a11_ny17!$B$6:$B$31</c:f>
              <c:strCache>
                <c:ptCount val="3"/>
                <c:pt idx="0">
                  <c:v>Årskurs 9 deltagande skolor</c:v>
                </c:pt>
                <c:pt idx="1">
                  <c:v>Gymnasiet år 2 deltagande skolor</c:v>
                </c:pt>
                <c:pt idx="2">
                  <c:v>Samtliga deltagande skolor</c:v>
                </c:pt>
              </c:strCache>
            </c:strRef>
          </c:cat>
          <c:val>
            <c:numRef>
              <c:f>a11_ny17!$F$6:$F$31</c:f>
              <c:numCache>
                <c:formatCode>#,##0</c:formatCode>
                <c:ptCount val="3"/>
                <c:pt idx="0">
                  <c:v>60.142857142857103</c:v>
                </c:pt>
                <c:pt idx="1">
                  <c:v>58.629441624365498</c:v>
                </c:pt>
                <c:pt idx="2">
                  <c:v>59.597806215722102</c:v>
                </c:pt>
              </c:numCache>
            </c:numRef>
          </c:val>
          <c:extLst>
            <c:ext xmlns:c16="http://schemas.microsoft.com/office/drawing/2014/chart" uri="{C3380CC4-5D6E-409C-BE32-E72D297353CC}">
              <c16:uniqueId val="{00000003-A909-5F47-8382-2D0EBC2F86B2}"/>
            </c:ext>
          </c:extLst>
        </c:ser>
        <c:ser>
          <c:idx val="2"/>
          <c:order val="4"/>
          <c:tx>
            <c:strRef>
              <c:f>a11_ny17!$G$5</c:f>
              <c:strCache>
                <c:ptCount val="1"/>
                <c:pt idx="0">
                  <c:v>Totalt 2020</c:v>
                </c:pt>
              </c:strCache>
            </c:strRef>
          </c:tx>
          <c:spPr>
            <a:solidFill>
              <a:srgbClr val="D7D7D7"/>
            </a:solidFill>
            <a:ln>
              <a:noFill/>
            </a:ln>
            <a:effectLst/>
          </c:spPr>
          <c:invertIfNegative val="0"/>
          <c:cat>
            <c:strRef>
              <c:f>a11_ny17!$B$6:$B$31</c:f>
              <c:strCache>
                <c:ptCount val="3"/>
                <c:pt idx="0">
                  <c:v>Årskurs 9 deltagande skolor</c:v>
                </c:pt>
                <c:pt idx="1">
                  <c:v>Gymnasiet år 2 deltagande skolor</c:v>
                </c:pt>
                <c:pt idx="2">
                  <c:v>Samtliga deltagande skolor</c:v>
                </c:pt>
              </c:strCache>
            </c:strRef>
          </c:cat>
          <c:val>
            <c:numRef>
              <c:f>a11_ny17!$G$6:$G$31</c:f>
              <c:numCache>
                <c:formatCode>#,##0</c:formatCode>
                <c:ptCount val="3"/>
                <c:pt idx="0">
                  <c:v>55.366027007818097</c:v>
                </c:pt>
                <c:pt idx="1">
                  <c:v>55.644090305444898</c:v>
                </c:pt>
                <c:pt idx="2">
                  <c:v>55.462962962962997</c:v>
                </c:pt>
              </c:numCache>
            </c:numRef>
          </c:val>
          <c:extLst>
            <c:ext xmlns:c16="http://schemas.microsoft.com/office/drawing/2014/chart" uri="{C3380CC4-5D6E-409C-BE32-E72D297353CC}">
              <c16:uniqueId val="{00000004-A909-5F47-8382-2D0EBC2F86B2}"/>
            </c:ext>
          </c:extLst>
        </c:ser>
        <c:ser>
          <c:idx val="5"/>
          <c:order val="5"/>
          <c:tx>
            <c:strRef>
              <c:f>a11_ny17!$H$5</c:f>
              <c:strCache>
                <c:ptCount val="1"/>
                <c:pt idx="0">
                  <c:v>Totalt 2021</c:v>
                </c:pt>
              </c:strCache>
            </c:strRef>
          </c:tx>
          <c:spPr>
            <a:solidFill>
              <a:srgbClr val="9F9F9F"/>
            </a:solidFill>
            <a:ln>
              <a:noFill/>
            </a:ln>
            <a:effectLst/>
          </c:spPr>
          <c:invertIfNegative val="0"/>
          <c:cat>
            <c:strRef>
              <c:f>a11_ny17!$B$6:$B$31</c:f>
              <c:strCache>
                <c:ptCount val="3"/>
                <c:pt idx="0">
                  <c:v>Årskurs 9 deltagande skolor</c:v>
                </c:pt>
                <c:pt idx="1">
                  <c:v>Gymnasiet år 2 deltagande skolor</c:v>
                </c:pt>
                <c:pt idx="2">
                  <c:v>Samtliga deltagande skolor</c:v>
                </c:pt>
              </c:strCache>
            </c:strRef>
          </c:cat>
          <c:val>
            <c:numRef>
              <c:f>a11_ny17!$H$6:$H$31</c:f>
              <c:numCache>
                <c:formatCode>#,##0</c:formatCode>
                <c:ptCount val="3"/>
                <c:pt idx="0">
                  <c:v>54.8840477863668</c:v>
                </c:pt>
                <c:pt idx="1">
                  <c:v>54.826732673267301</c:v>
                </c:pt>
                <c:pt idx="2">
                  <c:v>54.863290004482302</c:v>
                </c:pt>
              </c:numCache>
            </c:numRef>
          </c:val>
          <c:extLst>
            <c:ext xmlns:c16="http://schemas.microsoft.com/office/drawing/2014/chart" uri="{C3380CC4-5D6E-409C-BE32-E72D297353CC}">
              <c16:uniqueId val="{00000005-A909-5F47-8382-2D0EBC2F86B2}"/>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b20_6ny20!$A$3:$H$3</c:f>
          <c:strCache>
            <c:ptCount val="8"/>
            <c:pt idx="0">
              <c:v>Andel (%) som svarat "Nästan dagligen/Dagligen" i förhållande till samtliga som svarat på frågan "Under den senaste månaden hur ofta har du känt att vårt samhälle håller på att bli en bättre plats?"</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b20_6ny20!$C$5</c:f>
              <c:strCache>
                <c:ptCount val="1"/>
                <c:pt idx="0">
                  <c:v>Tjejer 2020</c:v>
                </c:pt>
              </c:strCache>
            </c:strRef>
          </c:tx>
          <c:spPr>
            <a:solidFill>
              <a:srgbClr val="CCE094"/>
            </a:solidFill>
            <a:ln>
              <a:noFill/>
            </a:ln>
            <a:effectLst/>
          </c:spPr>
          <c:invertIfNegative val="0"/>
          <c:cat>
            <c:strRef>
              <c:f>b20_6ny20!$B$6:$B$31</c:f>
              <c:strCache>
                <c:ptCount val="3"/>
                <c:pt idx="0">
                  <c:v>Årskurs 9 deltagande skolor</c:v>
                </c:pt>
                <c:pt idx="1">
                  <c:v>Gymnasiet år 2 deltagande skolor</c:v>
                </c:pt>
                <c:pt idx="2">
                  <c:v>Samtliga deltagande skolor</c:v>
                </c:pt>
              </c:strCache>
            </c:strRef>
          </c:cat>
          <c:val>
            <c:numRef>
              <c:f>b20_6ny20!$C$6:$C$31</c:f>
              <c:numCache>
                <c:formatCode>#,##0</c:formatCode>
                <c:ptCount val="3"/>
                <c:pt idx="0">
                  <c:v>10.1694915254237</c:v>
                </c:pt>
                <c:pt idx="1">
                  <c:v>11.5068493150685</c:v>
                </c:pt>
                <c:pt idx="2">
                  <c:v>10.6508875739645</c:v>
                </c:pt>
              </c:numCache>
            </c:numRef>
          </c:val>
          <c:extLst>
            <c:ext xmlns:c16="http://schemas.microsoft.com/office/drawing/2014/chart" uri="{C3380CC4-5D6E-409C-BE32-E72D297353CC}">
              <c16:uniqueId val="{00000000-2A42-2040-85DC-AB22B8C37EF1}"/>
            </c:ext>
          </c:extLst>
        </c:ser>
        <c:ser>
          <c:idx val="3"/>
          <c:order val="1"/>
          <c:tx>
            <c:strRef>
              <c:f>b20_6ny20!$D$5</c:f>
              <c:strCache>
                <c:ptCount val="1"/>
                <c:pt idx="0">
                  <c:v>Tjejer 2021</c:v>
                </c:pt>
              </c:strCache>
            </c:strRef>
          </c:tx>
          <c:spPr>
            <a:solidFill>
              <a:srgbClr val="9FC53A"/>
            </a:solidFill>
            <a:ln>
              <a:noFill/>
            </a:ln>
            <a:effectLst/>
          </c:spPr>
          <c:invertIfNegative val="0"/>
          <c:cat>
            <c:strRef>
              <c:f>b20_6ny20!$B$6:$B$31</c:f>
              <c:strCache>
                <c:ptCount val="3"/>
                <c:pt idx="0">
                  <c:v>Årskurs 9 deltagande skolor</c:v>
                </c:pt>
                <c:pt idx="1">
                  <c:v>Gymnasiet år 2 deltagande skolor</c:v>
                </c:pt>
                <c:pt idx="2">
                  <c:v>Samtliga deltagande skolor</c:v>
                </c:pt>
              </c:strCache>
            </c:strRef>
          </c:cat>
          <c:val>
            <c:numRef>
              <c:f>b20_6ny20!$D$6:$D$31</c:f>
              <c:numCache>
                <c:formatCode>#,##0</c:formatCode>
                <c:ptCount val="3"/>
                <c:pt idx="0">
                  <c:v>10.8983799705449</c:v>
                </c:pt>
                <c:pt idx="1">
                  <c:v>10.837438423645301</c:v>
                </c:pt>
                <c:pt idx="2">
                  <c:v>10.8755760368664</c:v>
                </c:pt>
              </c:numCache>
            </c:numRef>
          </c:val>
          <c:extLst>
            <c:ext xmlns:c16="http://schemas.microsoft.com/office/drawing/2014/chart" uri="{C3380CC4-5D6E-409C-BE32-E72D297353CC}">
              <c16:uniqueId val="{00000001-2A42-2040-85DC-AB22B8C37EF1}"/>
            </c:ext>
          </c:extLst>
        </c:ser>
        <c:ser>
          <c:idx val="1"/>
          <c:order val="2"/>
          <c:tx>
            <c:strRef>
              <c:f>b20_6ny20!$E$5</c:f>
              <c:strCache>
                <c:ptCount val="1"/>
                <c:pt idx="0">
                  <c:v>Killar 2020</c:v>
                </c:pt>
              </c:strCache>
            </c:strRef>
          </c:tx>
          <c:spPr>
            <a:solidFill>
              <a:srgbClr val="47C6FF"/>
            </a:solidFill>
            <a:ln>
              <a:noFill/>
            </a:ln>
            <a:effectLst/>
          </c:spPr>
          <c:invertIfNegative val="0"/>
          <c:cat>
            <c:strRef>
              <c:f>b20_6ny20!$B$6:$B$31</c:f>
              <c:strCache>
                <c:ptCount val="3"/>
                <c:pt idx="0">
                  <c:v>Årskurs 9 deltagande skolor</c:v>
                </c:pt>
                <c:pt idx="1">
                  <c:v>Gymnasiet år 2 deltagande skolor</c:v>
                </c:pt>
                <c:pt idx="2">
                  <c:v>Samtliga deltagande skolor</c:v>
                </c:pt>
              </c:strCache>
            </c:strRef>
          </c:cat>
          <c:val>
            <c:numRef>
              <c:f>b20_6ny20!$E$6:$E$31</c:f>
              <c:numCache>
                <c:formatCode>#,##0</c:formatCode>
                <c:ptCount val="3"/>
                <c:pt idx="0">
                  <c:v>19.262295081967199</c:v>
                </c:pt>
                <c:pt idx="1">
                  <c:v>18.8524590163934</c:v>
                </c:pt>
                <c:pt idx="2">
                  <c:v>19.125683060109299</c:v>
                </c:pt>
              </c:numCache>
            </c:numRef>
          </c:val>
          <c:extLst>
            <c:ext xmlns:c16="http://schemas.microsoft.com/office/drawing/2014/chart" uri="{C3380CC4-5D6E-409C-BE32-E72D297353CC}">
              <c16:uniqueId val="{00000002-2A42-2040-85DC-AB22B8C37EF1}"/>
            </c:ext>
          </c:extLst>
        </c:ser>
        <c:ser>
          <c:idx val="4"/>
          <c:order val="3"/>
          <c:tx>
            <c:strRef>
              <c:f>b20_6ny20!$F$5</c:f>
              <c:strCache>
                <c:ptCount val="1"/>
                <c:pt idx="0">
                  <c:v>Killar 2021</c:v>
                </c:pt>
              </c:strCache>
            </c:strRef>
          </c:tx>
          <c:spPr>
            <a:solidFill>
              <a:srgbClr val="0090D4"/>
            </a:solidFill>
            <a:ln>
              <a:noFill/>
            </a:ln>
            <a:effectLst/>
          </c:spPr>
          <c:invertIfNegative val="0"/>
          <c:cat>
            <c:strRef>
              <c:f>b20_6ny20!$B$6:$B$31</c:f>
              <c:strCache>
                <c:ptCount val="3"/>
                <c:pt idx="0">
                  <c:v>Årskurs 9 deltagande skolor</c:v>
                </c:pt>
                <c:pt idx="1">
                  <c:v>Gymnasiet år 2 deltagande skolor</c:v>
                </c:pt>
                <c:pt idx="2">
                  <c:v>Samtliga deltagande skolor</c:v>
                </c:pt>
              </c:strCache>
            </c:strRef>
          </c:cat>
          <c:val>
            <c:numRef>
              <c:f>b20_6ny20!$F$6:$F$31</c:f>
              <c:numCache>
                <c:formatCode>#,##0</c:formatCode>
                <c:ptCount val="3"/>
                <c:pt idx="0">
                  <c:v>22.986822840409999</c:v>
                </c:pt>
                <c:pt idx="1">
                  <c:v>15.9383033419023</c:v>
                </c:pt>
                <c:pt idx="2">
                  <c:v>20.429104477611901</c:v>
                </c:pt>
              </c:numCache>
            </c:numRef>
          </c:val>
          <c:extLst>
            <c:ext xmlns:c16="http://schemas.microsoft.com/office/drawing/2014/chart" uri="{C3380CC4-5D6E-409C-BE32-E72D297353CC}">
              <c16:uniqueId val="{00000003-2A42-2040-85DC-AB22B8C37EF1}"/>
            </c:ext>
          </c:extLst>
        </c:ser>
        <c:ser>
          <c:idx val="2"/>
          <c:order val="4"/>
          <c:tx>
            <c:strRef>
              <c:f>b20_6ny20!$G$5</c:f>
              <c:strCache>
                <c:ptCount val="1"/>
                <c:pt idx="0">
                  <c:v>Totalt 2020</c:v>
                </c:pt>
              </c:strCache>
            </c:strRef>
          </c:tx>
          <c:spPr>
            <a:solidFill>
              <a:srgbClr val="D7D7D7"/>
            </a:solidFill>
            <a:ln>
              <a:noFill/>
            </a:ln>
            <a:effectLst/>
          </c:spPr>
          <c:invertIfNegative val="0"/>
          <c:cat>
            <c:strRef>
              <c:f>b20_6ny20!$B$6:$B$31</c:f>
              <c:strCache>
                <c:ptCount val="3"/>
                <c:pt idx="0">
                  <c:v>Årskurs 9 deltagande skolor</c:v>
                </c:pt>
                <c:pt idx="1">
                  <c:v>Gymnasiet år 2 deltagande skolor</c:v>
                </c:pt>
                <c:pt idx="2">
                  <c:v>Samtliga deltagande skolor</c:v>
                </c:pt>
              </c:strCache>
            </c:strRef>
          </c:cat>
          <c:val>
            <c:numRef>
              <c:f>b20_6ny20!$G$6:$G$31</c:f>
              <c:numCache>
                <c:formatCode>#,##0</c:formatCode>
                <c:ptCount val="3"/>
                <c:pt idx="0">
                  <c:v>14.9210903873745</c:v>
                </c:pt>
                <c:pt idx="1">
                  <c:v>15.1226158038147</c:v>
                </c:pt>
                <c:pt idx="2">
                  <c:v>14.9906015037594</c:v>
                </c:pt>
              </c:numCache>
            </c:numRef>
          </c:val>
          <c:extLst>
            <c:ext xmlns:c16="http://schemas.microsoft.com/office/drawing/2014/chart" uri="{C3380CC4-5D6E-409C-BE32-E72D297353CC}">
              <c16:uniqueId val="{00000004-2A42-2040-85DC-AB22B8C37EF1}"/>
            </c:ext>
          </c:extLst>
        </c:ser>
        <c:ser>
          <c:idx val="5"/>
          <c:order val="5"/>
          <c:tx>
            <c:strRef>
              <c:f>b20_6ny20!$H$5</c:f>
              <c:strCache>
                <c:ptCount val="1"/>
                <c:pt idx="0">
                  <c:v>Totalt 2021</c:v>
                </c:pt>
              </c:strCache>
            </c:strRef>
          </c:tx>
          <c:spPr>
            <a:solidFill>
              <a:srgbClr val="9F9F9F"/>
            </a:solidFill>
            <a:ln>
              <a:noFill/>
            </a:ln>
            <a:effectLst/>
          </c:spPr>
          <c:invertIfNegative val="0"/>
          <c:cat>
            <c:strRef>
              <c:f>b20_6ny20!$B$6:$B$31</c:f>
              <c:strCache>
                <c:ptCount val="3"/>
                <c:pt idx="0">
                  <c:v>Årskurs 9 deltagande skolor</c:v>
                </c:pt>
                <c:pt idx="1">
                  <c:v>Gymnasiet år 2 deltagande skolor</c:v>
                </c:pt>
                <c:pt idx="2">
                  <c:v>Samtliga deltagande skolor</c:v>
                </c:pt>
              </c:strCache>
            </c:strRef>
          </c:cat>
          <c:val>
            <c:numRef>
              <c:f>b20_6ny20!$H$6:$H$31</c:f>
              <c:numCache>
                <c:formatCode>#,##0</c:formatCode>
                <c:ptCount val="3"/>
                <c:pt idx="0">
                  <c:v>16.7381974248927</c:v>
                </c:pt>
                <c:pt idx="1">
                  <c:v>13.2832080200501</c:v>
                </c:pt>
                <c:pt idx="2">
                  <c:v>15.482695810564699</c:v>
                </c:pt>
              </c:numCache>
            </c:numRef>
          </c:val>
          <c:extLst>
            <c:ext xmlns:c16="http://schemas.microsoft.com/office/drawing/2014/chart" uri="{C3380CC4-5D6E-409C-BE32-E72D297353CC}">
              <c16:uniqueId val="{00000005-2A42-2040-85DC-AB22B8C37EF1}"/>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b20_7ny20!$A$3:$H$3</c:f>
          <c:strCache>
            <c:ptCount val="8"/>
            <c:pt idx="0">
              <c:v>Andel (%) som svarat "Nästan dagligen/Dagligen" i förhållande till samtliga som svarat på frågan "Under den senaste månaden hur ofta har du känt att människor i grunden är goda?"</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b20_7ny20!$C$5</c:f>
              <c:strCache>
                <c:ptCount val="1"/>
                <c:pt idx="0">
                  <c:v>Tjejer 2020</c:v>
                </c:pt>
              </c:strCache>
            </c:strRef>
          </c:tx>
          <c:spPr>
            <a:solidFill>
              <a:srgbClr val="CCE094"/>
            </a:solidFill>
            <a:ln>
              <a:noFill/>
            </a:ln>
            <a:effectLst/>
          </c:spPr>
          <c:invertIfNegative val="0"/>
          <c:cat>
            <c:strRef>
              <c:f>b20_7ny20!$B$6:$B$31</c:f>
              <c:strCache>
                <c:ptCount val="3"/>
                <c:pt idx="0">
                  <c:v>Årskurs 9 deltagande skolor</c:v>
                </c:pt>
                <c:pt idx="1">
                  <c:v>Gymnasiet år 2 deltagande skolor</c:v>
                </c:pt>
                <c:pt idx="2">
                  <c:v>Samtliga deltagande skolor</c:v>
                </c:pt>
              </c:strCache>
            </c:strRef>
          </c:cat>
          <c:val>
            <c:numRef>
              <c:f>b20_7ny20!$C$6:$C$31</c:f>
              <c:numCache>
                <c:formatCode>#,##0</c:formatCode>
                <c:ptCount val="3"/>
                <c:pt idx="0">
                  <c:v>31.741140215716499</c:v>
                </c:pt>
                <c:pt idx="1">
                  <c:v>30.4945054945055</c:v>
                </c:pt>
                <c:pt idx="2">
                  <c:v>31.293188548864801</c:v>
                </c:pt>
              </c:numCache>
            </c:numRef>
          </c:val>
          <c:extLst>
            <c:ext xmlns:c16="http://schemas.microsoft.com/office/drawing/2014/chart" uri="{C3380CC4-5D6E-409C-BE32-E72D297353CC}">
              <c16:uniqueId val="{00000000-94FC-A94F-8B67-A8134EEAC1F7}"/>
            </c:ext>
          </c:extLst>
        </c:ser>
        <c:ser>
          <c:idx val="3"/>
          <c:order val="1"/>
          <c:tx>
            <c:strRef>
              <c:f>b20_7ny20!$D$5</c:f>
              <c:strCache>
                <c:ptCount val="1"/>
                <c:pt idx="0">
                  <c:v>Tjejer 2021</c:v>
                </c:pt>
              </c:strCache>
            </c:strRef>
          </c:tx>
          <c:spPr>
            <a:solidFill>
              <a:srgbClr val="9FC53A"/>
            </a:solidFill>
            <a:ln>
              <a:noFill/>
            </a:ln>
            <a:effectLst/>
          </c:spPr>
          <c:invertIfNegative val="0"/>
          <c:cat>
            <c:strRef>
              <c:f>b20_7ny20!$B$6:$B$31</c:f>
              <c:strCache>
                <c:ptCount val="3"/>
                <c:pt idx="0">
                  <c:v>Årskurs 9 deltagande skolor</c:v>
                </c:pt>
                <c:pt idx="1">
                  <c:v>Gymnasiet år 2 deltagande skolor</c:v>
                </c:pt>
                <c:pt idx="2">
                  <c:v>Samtliga deltagande skolor</c:v>
                </c:pt>
              </c:strCache>
            </c:strRef>
          </c:cat>
          <c:val>
            <c:numRef>
              <c:f>b20_7ny20!$D$6:$D$31</c:f>
              <c:numCache>
                <c:formatCode>#,##0</c:formatCode>
                <c:ptCount val="3"/>
                <c:pt idx="0">
                  <c:v>29.6898079763663</c:v>
                </c:pt>
                <c:pt idx="1">
                  <c:v>27.9411764705882</c:v>
                </c:pt>
                <c:pt idx="2">
                  <c:v>29.0322580645161</c:v>
                </c:pt>
              </c:numCache>
            </c:numRef>
          </c:val>
          <c:extLst>
            <c:ext xmlns:c16="http://schemas.microsoft.com/office/drawing/2014/chart" uri="{C3380CC4-5D6E-409C-BE32-E72D297353CC}">
              <c16:uniqueId val="{00000001-94FC-A94F-8B67-A8134EEAC1F7}"/>
            </c:ext>
          </c:extLst>
        </c:ser>
        <c:ser>
          <c:idx val="1"/>
          <c:order val="2"/>
          <c:tx>
            <c:strRef>
              <c:f>b20_7ny20!$E$5</c:f>
              <c:strCache>
                <c:ptCount val="1"/>
                <c:pt idx="0">
                  <c:v>Killar 2020</c:v>
                </c:pt>
              </c:strCache>
            </c:strRef>
          </c:tx>
          <c:spPr>
            <a:solidFill>
              <a:srgbClr val="47C6FF"/>
            </a:solidFill>
            <a:ln>
              <a:noFill/>
            </a:ln>
            <a:effectLst/>
          </c:spPr>
          <c:invertIfNegative val="0"/>
          <c:cat>
            <c:strRef>
              <c:f>b20_7ny20!$B$6:$B$31</c:f>
              <c:strCache>
                <c:ptCount val="3"/>
                <c:pt idx="0">
                  <c:v>Årskurs 9 deltagande skolor</c:v>
                </c:pt>
                <c:pt idx="1">
                  <c:v>Gymnasiet år 2 deltagande skolor</c:v>
                </c:pt>
                <c:pt idx="2">
                  <c:v>Samtliga deltagande skolor</c:v>
                </c:pt>
              </c:strCache>
            </c:strRef>
          </c:cat>
          <c:val>
            <c:numRef>
              <c:f>b20_7ny20!$E$6:$E$31</c:f>
              <c:numCache>
                <c:formatCode>#,##0</c:formatCode>
                <c:ptCount val="3"/>
                <c:pt idx="0">
                  <c:v>37.931034482758598</c:v>
                </c:pt>
                <c:pt idx="1">
                  <c:v>40.379403794037898</c:v>
                </c:pt>
                <c:pt idx="2">
                  <c:v>38.7568555758684</c:v>
                </c:pt>
              </c:numCache>
            </c:numRef>
          </c:val>
          <c:extLst>
            <c:ext xmlns:c16="http://schemas.microsoft.com/office/drawing/2014/chart" uri="{C3380CC4-5D6E-409C-BE32-E72D297353CC}">
              <c16:uniqueId val="{00000002-94FC-A94F-8B67-A8134EEAC1F7}"/>
            </c:ext>
          </c:extLst>
        </c:ser>
        <c:ser>
          <c:idx val="4"/>
          <c:order val="3"/>
          <c:tx>
            <c:strRef>
              <c:f>b20_7ny20!$F$5</c:f>
              <c:strCache>
                <c:ptCount val="1"/>
                <c:pt idx="0">
                  <c:v>Killar 2021</c:v>
                </c:pt>
              </c:strCache>
            </c:strRef>
          </c:tx>
          <c:spPr>
            <a:solidFill>
              <a:srgbClr val="0090D4"/>
            </a:solidFill>
            <a:ln>
              <a:noFill/>
            </a:ln>
            <a:effectLst/>
          </c:spPr>
          <c:invertIfNegative val="0"/>
          <c:cat>
            <c:strRef>
              <c:f>b20_7ny20!$B$6:$B$31</c:f>
              <c:strCache>
                <c:ptCount val="3"/>
                <c:pt idx="0">
                  <c:v>Årskurs 9 deltagande skolor</c:v>
                </c:pt>
                <c:pt idx="1">
                  <c:v>Gymnasiet år 2 deltagande skolor</c:v>
                </c:pt>
                <c:pt idx="2">
                  <c:v>Samtliga deltagande skolor</c:v>
                </c:pt>
              </c:strCache>
            </c:strRef>
          </c:cat>
          <c:val>
            <c:numRef>
              <c:f>b20_7ny20!$F$6:$F$31</c:f>
              <c:numCache>
                <c:formatCode>#,##0</c:formatCode>
                <c:ptCount val="3"/>
                <c:pt idx="0">
                  <c:v>38.8888888888889</c:v>
                </c:pt>
                <c:pt idx="1">
                  <c:v>38.618925831201999</c:v>
                </c:pt>
                <c:pt idx="2">
                  <c:v>38.790697674418603</c:v>
                </c:pt>
              </c:numCache>
            </c:numRef>
          </c:val>
          <c:extLst>
            <c:ext xmlns:c16="http://schemas.microsoft.com/office/drawing/2014/chart" uri="{C3380CC4-5D6E-409C-BE32-E72D297353CC}">
              <c16:uniqueId val="{00000003-94FC-A94F-8B67-A8134EEAC1F7}"/>
            </c:ext>
          </c:extLst>
        </c:ser>
        <c:ser>
          <c:idx val="2"/>
          <c:order val="4"/>
          <c:tx>
            <c:strRef>
              <c:f>b20_7ny20!$G$5</c:f>
              <c:strCache>
                <c:ptCount val="1"/>
                <c:pt idx="0">
                  <c:v>Totalt 2020</c:v>
                </c:pt>
              </c:strCache>
            </c:strRef>
          </c:tx>
          <c:spPr>
            <a:solidFill>
              <a:srgbClr val="D7D7D7"/>
            </a:solidFill>
            <a:ln>
              <a:noFill/>
            </a:ln>
            <a:effectLst/>
          </c:spPr>
          <c:invertIfNegative val="0"/>
          <c:cat>
            <c:strRef>
              <c:f>b20_7ny20!$B$6:$B$31</c:f>
              <c:strCache>
                <c:ptCount val="3"/>
                <c:pt idx="0">
                  <c:v>Årskurs 9 deltagande skolor</c:v>
                </c:pt>
                <c:pt idx="1">
                  <c:v>Gymnasiet år 2 deltagande skolor</c:v>
                </c:pt>
                <c:pt idx="2">
                  <c:v>Samtliga deltagande skolor</c:v>
                </c:pt>
              </c:strCache>
            </c:strRef>
          </c:cat>
          <c:val>
            <c:numRef>
              <c:f>b20_7ny20!$G$6:$G$31</c:f>
              <c:numCache>
                <c:formatCode>#,##0</c:formatCode>
                <c:ptCount val="3"/>
                <c:pt idx="0">
                  <c:v>34.967555875991302</c:v>
                </c:pt>
                <c:pt idx="1">
                  <c:v>35.326086956521699</c:v>
                </c:pt>
                <c:pt idx="2">
                  <c:v>35.091851154027303</c:v>
                </c:pt>
              </c:numCache>
            </c:numRef>
          </c:val>
          <c:extLst>
            <c:ext xmlns:c16="http://schemas.microsoft.com/office/drawing/2014/chart" uri="{C3380CC4-5D6E-409C-BE32-E72D297353CC}">
              <c16:uniqueId val="{00000004-94FC-A94F-8B67-A8134EEAC1F7}"/>
            </c:ext>
          </c:extLst>
        </c:ser>
        <c:ser>
          <c:idx val="5"/>
          <c:order val="5"/>
          <c:tx>
            <c:strRef>
              <c:f>b20_7ny20!$H$5</c:f>
              <c:strCache>
                <c:ptCount val="1"/>
                <c:pt idx="0">
                  <c:v>Totalt 2021</c:v>
                </c:pt>
              </c:strCache>
            </c:strRef>
          </c:tx>
          <c:spPr>
            <a:solidFill>
              <a:srgbClr val="9F9F9F"/>
            </a:solidFill>
            <a:ln>
              <a:noFill/>
            </a:ln>
            <a:effectLst/>
          </c:spPr>
          <c:invertIfNegative val="0"/>
          <c:cat>
            <c:strRef>
              <c:f>b20_7ny20!$B$6:$B$31</c:f>
              <c:strCache>
                <c:ptCount val="3"/>
                <c:pt idx="0">
                  <c:v>Årskurs 9 deltagande skolor</c:v>
                </c:pt>
                <c:pt idx="1">
                  <c:v>Gymnasiet år 2 deltagande skolor</c:v>
                </c:pt>
                <c:pt idx="2">
                  <c:v>Samtliga deltagande skolor</c:v>
                </c:pt>
              </c:strCache>
            </c:strRef>
          </c:cat>
          <c:val>
            <c:numRef>
              <c:f>b20_7ny20!$H$6:$H$31</c:f>
              <c:numCache>
                <c:formatCode>#,##0</c:formatCode>
                <c:ptCount val="3"/>
                <c:pt idx="0">
                  <c:v>34.001431639226901</c:v>
                </c:pt>
                <c:pt idx="1">
                  <c:v>33.042394014962603</c:v>
                </c:pt>
                <c:pt idx="2">
                  <c:v>33.651659845384302</c:v>
                </c:pt>
              </c:numCache>
            </c:numRef>
          </c:val>
          <c:extLst>
            <c:ext xmlns:c16="http://schemas.microsoft.com/office/drawing/2014/chart" uri="{C3380CC4-5D6E-409C-BE32-E72D297353CC}">
              <c16:uniqueId val="{00000005-94FC-A94F-8B67-A8134EEAC1F7}"/>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b20_8ny20!$A$3:$H$3</c:f>
          <c:strCache>
            <c:ptCount val="8"/>
            <c:pt idx="0">
              <c:v>Andel (%) som svarat "Nästan dagligen/Dagligen" i förhållande till samtliga som svarat på frågan "Under den senaste månaden hur ofta har du känt att det sätt som samhället fungerar på verkar begripligt?"</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b20_8ny20!$C$5</c:f>
              <c:strCache>
                <c:ptCount val="1"/>
                <c:pt idx="0">
                  <c:v>Tjejer 2020</c:v>
                </c:pt>
              </c:strCache>
            </c:strRef>
          </c:tx>
          <c:spPr>
            <a:solidFill>
              <a:srgbClr val="CCE094"/>
            </a:solidFill>
            <a:ln>
              <a:noFill/>
            </a:ln>
            <a:effectLst/>
          </c:spPr>
          <c:invertIfNegative val="0"/>
          <c:cat>
            <c:strRef>
              <c:f>b20_8ny20!$B$6:$B$31</c:f>
              <c:strCache>
                <c:ptCount val="3"/>
                <c:pt idx="0">
                  <c:v>Årskurs 9 deltagande skolor</c:v>
                </c:pt>
                <c:pt idx="1">
                  <c:v>Gymnasiet år 2 deltagande skolor</c:v>
                </c:pt>
                <c:pt idx="2">
                  <c:v>Samtliga deltagande skolor</c:v>
                </c:pt>
              </c:strCache>
            </c:strRef>
          </c:cat>
          <c:val>
            <c:numRef>
              <c:f>b20_8ny20!$C$6:$C$31</c:f>
              <c:numCache>
                <c:formatCode>#,##0</c:formatCode>
                <c:ptCount val="3"/>
                <c:pt idx="0">
                  <c:v>20.6471494607088</c:v>
                </c:pt>
                <c:pt idx="1">
                  <c:v>20.221606648199401</c:v>
                </c:pt>
                <c:pt idx="2">
                  <c:v>20.495049504950501</c:v>
                </c:pt>
              </c:numCache>
            </c:numRef>
          </c:val>
          <c:extLst>
            <c:ext xmlns:c16="http://schemas.microsoft.com/office/drawing/2014/chart" uri="{C3380CC4-5D6E-409C-BE32-E72D297353CC}">
              <c16:uniqueId val="{00000000-4ACC-6E43-B312-6DFF59BEEBCA}"/>
            </c:ext>
          </c:extLst>
        </c:ser>
        <c:ser>
          <c:idx val="3"/>
          <c:order val="1"/>
          <c:tx>
            <c:strRef>
              <c:f>b20_8ny20!$D$5</c:f>
              <c:strCache>
                <c:ptCount val="1"/>
                <c:pt idx="0">
                  <c:v>Tjejer 2021</c:v>
                </c:pt>
              </c:strCache>
            </c:strRef>
          </c:tx>
          <c:spPr>
            <a:solidFill>
              <a:srgbClr val="9FC53A"/>
            </a:solidFill>
            <a:ln>
              <a:noFill/>
            </a:ln>
            <a:effectLst/>
          </c:spPr>
          <c:invertIfNegative val="0"/>
          <c:cat>
            <c:strRef>
              <c:f>b20_8ny20!$B$6:$B$31</c:f>
              <c:strCache>
                <c:ptCount val="3"/>
                <c:pt idx="0">
                  <c:v>Årskurs 9 deltagande skolor</c:v>
                </c:pt>
                <c:pt idx="1">
                  <c:v>Gymnasiet år 2 deltagande skolor</c:v>
                </c:pt>
                <c:pt idx="2">
                  <c:v>Samtliga deltagande skolor</c:v>
                </c:pt>
              </c:strCache>
            </c:strRef>
          </c:cat>
          <c:val>
            <c:numRef>
              <c:f>b20_8ny20!$D$6:$D$31</c:f>
              <c:numCache>
                <c:formatCode>#,##0</c:formatCode>
                <c:ptCount val="3"/>
                <c:pt idx="0">
                  <c:v>18.032786885245901</c:v>
                </c:pt>
                <c:pt idx="1">
                  <c:v>18.316831683168299</c:v>
                </c:pt>
                <c:pt idx="2">
                  <c:v>18.139534883720899</c:v>
                </c:pt>
              </c:numCache>
            </c:numRef>
          </c:val>
          <c:extLst>
            <c:ext xmlns:c16="http://schemas.microsoft.com/office/drawing/2014/chart" uri="{C3380CC4-5D6E-409C-BE32-E72D297353CC}">
              <c16:uniqueId val="{00000001-4ACC-6E43-B312-6DFF59BEEBCA}"/>
            </c:ext>
          </c:extLst>
        </c:ser>
        <c:ser>
          <c:idx val="1"/>
          <c:order val="2"/>
          <c:tx>
            <c:strRef>
              <c:f>b20_8ny20!$E$5</c:f>
              <c:strCache>
                <c:ptCount val="1"/>
                <c:pt idx="0">
                  <c:v>Killar 2020</c:v>
                </c:pt>
              </c:strCache>
            </c:strRef>
          </c:tx>
          <c:spPr>
            <a:solidFill>
              <a:srgbClr val="47C6FF"/>
            </a:solidFill>
            <a:ln>
              <a:noFill/>
            </a:ln>
            <a:effectLst/>
          </c:spPr>
          <c:invertIfNegative val="0"/>
          <c:cat>
            <c:strRef>
              <c:f>b20_8ny20!$B$6:$B$31</c:f>
              <c:strCache>
                <c:ptCount val="3"/>
                <c:pt idx="0">
                  <c:v>Årskurs 9 deltagande skolor</c:v>
                </c:pt>
                <c:pt idx="1">
                  <c:v>Gymnasiet år 2 deltagande skolor</c:v>
                </c:pt>
                <c:pt idx="2">
                  <c:v>Samtliga deltagande skolor</c:v>
                </c:pt>
              </c:strCache>
            </c:strRef>
          </c:cat>
          <c:val>
            <c:numRef>
              <c:f>b20_8ny20!$E$6:$E$31</c:f>
              <c:numCache>
                <c:formatCode>#,##0</c:formatCode>
                <c:ptCount val="3"/>
                <c:pt idx="0">
                  <c:v>28.630705394190901</c:v>
                </c:pt>
                <c:pt idx="1">
                  <c:v>30.958904109589</c:v>
                </c:pt>
                <c:pt idx="2">
                  <c:v>29.411764705882401</c:v>
                </c:pt>
              </c:numCache>
            </c:numRef>
          </c:val>
          <c:extLst>
            <c:ext xmlns:c16="http://schemas.microsoft.com/office/drawing/2014/chart" uri="{C3380CC4-5D6E-409C-BE32-E72D297353CC}">
              <c16:uniqueId val="{00000002-4ACC-6E43-B312-6DFF59BEEBCA}"/>
            </c:ext>
          </c:extLst>
        </c:ser>
        <c:ser>
          <c:idx val="4"/>
          <c:order val="3"/>
          <c:tx>
            <c:strRef>
              <c:f>b20_8ny20!$F$5</c:f>
              <c:strCache>
                <c:ptCount val="1"/>
                <c:pt idx="0">
                  <c:v>Killar 2021</c:v>
                </c:pt>
              </c:strCache>
            </c:strRef>
          </c:tx>
          <c:spPr>
            <a:solidFill>
              <a:srgbClr val="0090D4"/>
            </a:solidFill>
            <a:ln>
              <a:noFill/>
            </a:ln>
            <a:effectLst/>
          </c:spPr>
          <c:invertIfNegative val="0"/>
          <c:cat>
            <c:strRef>
              <c:f>b20_8ny20!$B$6:$B$31</c:f>
              <c:strCache>
                <c:ptCount val="3"/>
                <c:pt idx="0">
                  <c:v>Årskurs 9 deltagande skolor</c:v>
                </c:pt>
                <c:pt idx="1">
                  <c:v>Gymnasiet år 2 deltagande skolor</c:v>
                </c:pt>
                <c:pt idx="2">
                  <c:v>Samtliga deltagande skolor</c:v>
                </c:pt>
              </c:strCache>
            </c:strRef>
          </c:cat>
          <c:val>
            <c:numRef>
              <c:f>b20_8ny20!$F$6:$F$31</c:f>
              <c:numCache>
                <c:formatCode>#,##0</c:formatCode>
                <c:ptCount val="3"/>
                <c:pt idx="0">
                  <c:v>32</c:v>
                </c:pt>
                <c:pt idx="1">
                  <c:v>29.743589743589698</c:v>
                </c:pt>
                <c:pt idx="2">
                  <c:v>31.173708920187799</c:v>
                </c:pt>
              </c:numCache>
            </c:numRef>
          </c:val>
          <c:extLst>
            <c:ext xmlns:c16="http://schemas.microsoft.com/office/drawing/2014/chart" uri="{C3380CC4-5D6E-409C-BE32-E72D297353CC}">
              <c16:uniqueId val="{00000003-4ACC-6E43-B312-6DFF59BEEBCA}"/>
            </c:ext>
          </c:extLst>
        </c:ser>
        <c:ser>
          <c:idx val="2"/>
          <c:order val="4"/>
          <c:tx>
            <c:strRef>
              <c:f>b20_8ny20!$G$5</c:f>
              <c:strCache>
                <c:ptCount val="1"/>
                <c:pt idx="0">
                  <c:v>Totalt 2020</c:v>
                </c:pt>
              </c:strCache>
            </c:strRef>
          </c:tx>
          <c:spPr>
            <a:solidFill>
              <a:srgbClr val="D7D7D7"/>
            </a:solidFill>
            <a:ln>
              <a:noFill/>
            </a:ln>
            <a:effectLst/>
          </c:spPr>
          <c:invertIfNegative val="0"/>
          <c:cat>
            <c:strRef>
              <c:f>b20_8ny20!$B$6:$B$31</c:f>
              <c:strCache>
                <c:ptCount val="3"/>
                <c:pt idx="0">
                  <c:v>Årskurs 9 deltagande skolor</c:v>
                </c:pt>
                <c:pt idx="1">
                  <c:v>Gymnasiet år 2 deltagande skolor</c:v>
                </c:pt>
                <c:pt idx="2">
                  <c:v>Samtliga deltagande skolor</c:v>
                </c:pt>
              </c:strCache>
            </c:strRef>
          </c:cat>
          <c:val>
            <c:numRef>
              <c:f>b20_8ny20!$G$6:$G$31</c:f>
              <c:numCache>
                <c:formatCode>#,##0</c:formatCode>
                <c:ptCount val="3"/>
                <c:pt idx="0">
                  <c:v>24.837545126353799</c:v>
                </c:pt>
                <c:pt idx="1">
                  <c:v>25.5144032921811</c:v>
                </c:pt>
                <c:pt idx="2">
                  <c:v>25.070955534531699</c:v>
                </c:pt>
              </c:numCache>
            </c:numRef>
          </c:val>
          <c:extLst>
            <c:ext xmlns:c16="http://schemas.microsoft.com/office/drawing/2014/chart" uri="{C3380CC4-5D6E-409C-BE32-E72D297353CC}">
              <c16:uniqueId val="{00000004-4ACC-6E43-B312-6DFF59BEEBCA}"/>
            </c:ext>
          </c:extLst>
        </c:ser>
        <c:ser>
          <c:idx val="5"/>
          <c:order val="5"/>
          <c:tx>
            <c:strRef>
              <c:f>b20_8ny20!$H$5</c:f>
              <c:strCache>
                <c:ptCount val="1"/>
                <c:pt idx="0">
                  <c:v>Totalt 2021</c:v>
                </c:pt>
              </c:strCache>
            </c:strRef>
          </c:tx>
          <c:spPr>
            <a:solidFill>
              <a:srgbClr val="9F9F9F"/>
            </a:solidFill>
            <a:ln>
              <a:noFill/>
            </a:ln>
            <a:effectLst/>
          </c:spPr>
          <c:invertIfNegative val="0"/>
          <c:cat>
            <c:strRef>
              <c:f>b20_8ny20!$B$6:$B$31</c:f>
              <c:strCache>
                <c:ptCount val="3"/>
                <c:pt idx="0">
                  <c:v>Årskurs 9 deltagande skolor</c:v>
                </c:pt>
                <c:pt idx="1">
                  <c:v>Gymnasiet år 2 deltagande skolor</c:v>
                </c:pt>
                <c:pt idx="2">
                  <c:v>Samtliga deltagande skolor</c:v>
                </c:pt>
              </c:strCache>
            </c:strRef>
          </c:cat>
          <c:val>
            <c:numRef>
              <c:f>b20_8ny20!$H$6:$H$31</c:f>
              <c:numCache>
                <c:formatCode>#,##0</c:formatCode>
                <c:ptCount val="3"/>
                <c:pt idx="0">
                  <c:v>24.819102749638201</c:v>
                </c:pt>
                <c:pt idx="1">
                  <c:v>23.8393977415307</c:v>
                </c:pt>
                <c:pt idx="2">
                  <c:v>24.4607618173474</c:v>
                </c:pt>
              </c:numCache>
            </c:numRef>
          </c:val>
          <c:extLst>
            <c:ext xmlns:c16="http://schemas.microsoft.com/office/drawing/2014/chart" uri="{C3380CC4-5D6E-409C-BE32-E72D297353CC}">
              <c16:uniqueId val="{00000005-4ACC-6E43-B312-6DFF59BEEBCA}"/>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b20_9ny20!$A$3:$H$3</c:f>
          <c:strCache>
            <c:ptCount val="8"/>
            <c:pt idx="0">
              <c:v>Andel (%) som svarat "Nästan dagligen/Dagligen" i förhållande till samtliga som svarat på frågan "Under den senaste månaden hur ofta har du känt att du gillar det mesta av din personlighet?"</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b20_9ny20!$C$5</c:f>
              <c:strCache>
                <c:ptCount val="1"/>
                <c:pt idx="0">
                  <c:v>Tjejer 2020</c:v>
                </c:pt>
              </c:strCache>
            </c:strRef>
          </c:tx>
          <c:spPr>
            <a:solidFill>
              <a:srgbClr val="CCE094"/>
            </a:solidFill>
            <a:ln>
              <a:noFill/>
            </a:ln>
            <a:effectLst/>
          </c:spPr>
          <c:invertIfNegative val="0"/>
          <c:cat>
            <c:strRef>
              <c:f>b20_9ny20!$B$6:$B$31</c:f>
              <c:strCache>
                <c:ptCount val="3"/>
                <c:pt idx="0">
                  <c:v>Årskurs 9 deltagande skolor</c:v>
                </c:pt>
                <c:pt idx="1">
                  <c:v>Gymnasiet år 2 deltagande skolor</c:v>
                </c:pt>
                <c:pt idx="2">
                  <c:v>Samtliga deltagande skolor</c:v>
                </c:pt>
              </c:strCache>
            </c:strRef>
          </c:cat>
          <c:val>
            <c:numRef>
              <c:f>b20_9ny20!$C$6:$C$31</c:f>
              <c:numCache>
                <c:formatCode>#,##0</c:formatCode>
                <c:ptCount val="3"/>
                <c:pt idx="0">
                  <c:v>48.073959938366698</c:v>
                </c:pt>
                <c:pt idx="1">
                  <c:v>48.087431693989103</c:v>
                </c:pt>
                <c:pt idx="2">
                  <c:v>48.0788177339901</c:v>
                </c:pt>
              </c:numCache>
            </c:numRef>
          </c:val>
          <c:extLst>
            <c:ext xmlns:c16="http://schemas.microsoft.com/office/drawing/2014/chart" uri="{C3380CC4-5D6E-409C-BE32-E72D297353CC}">
              <c16:uniqueId val="{00000000-FF45-5946-87B5-A20E7D395F7C}"/>
            </c:ext>
          </c:extLst>
        </c:ser>
        <c:ser>
          <c:idx val="3"/>
          <c:order val="1"/>
          <c:tx>
            <c:strRef>
              <c:f>b20_9ny20!$D$5</c:f>
              <c:strCache>
                <c:ptCount val="1"/>
                <c:pt idx="0">
                  <c:v>Tjejer 2021</c:v>
                </c:pt>
              </c:strCache>
            </c:strRef>
          </c:tx>
          <c:spPr>
            <a:solidFill>
              <a:srgbClr val="9FC53A"/>
            </a:solidFill>
            <a:ln>
              <a:noFill/>
            </a:ln>
            <a:effectLst/>
          </c:spPr>
          <c:invertIfNegative val="0"/>
          <c:cat>
            <c:strRef>
              <c:f>b20_9ny20!$B$6:$B$31</c:f>
              <c:strCache>
                <c:ptCount val="3"/>
                <c:pt idx="0">
                  <c:v>Årskurs 9 deltagande skolor</c:v>
                </c:pt>
                <c:pt idx="1">
                  <c:v>Gymnasiet år 2 deltagande skolor</c:v>
                </c:pt>
                <c:pt idx="2">
                  <c:v>Samtliga deltagande skolor</c:v>
                </c:pt>
              </c:strCache>
            </c:strRef>
          </c:cat>
          <c:val>
            <c:numRef>
              <c:f>b20_9ny20!$D$6:$D$31</c:f>
              <c:numCache>
                <c:formatCode>#,##0</c:formatCode>
                <c:ptCount val="3"/>
                <c:pt idx="0">
                  <c:v>46.637426900584799</c:v>
                </c:pt>
                <c:pt idx="1">
                  <c:v>50.122249388753097</c:v>
                </c:pt>
                <c:pt idx="2">
                  <c:v>47.941445562671497</c:v>
                </c:pt>
              </c:numCache>
            </c:numRef>
          </c:val>
          <c:extLst>
            <c:ext xmlns:c16="http://schemas.microsoft.com/office/drawing/2014/chart" uri="{C3380CC4-5D6E-409C-BE32-E72D297353CC}">
              <c16:uniqueId val="{00000001-FF45-5946-87B5-A20E7D395F7C}"/>
            </c:ext>
          </c:extLst>
        </c:ser>
        <c:ser>
          <c:idx val="1"/>
          <c:order val="2"/>
          <c:tx>
            <c:strRef>
              <c:f>b20_9ny20!$E$5</c:f>
              <c:strCache>
                <c:ptCount val="1"/>
                <c:pt idx="0">
                  <c:v>Killar 2020</c:v>
                </c:pt>
              </c:strCache>
            </c:strRef>
          </c:tx>
          <c:spPr>
            <a:solidFill>
              <a:srgbClr val="47C6FF"/>
            </a:solidFill>
            <a:ln>
              <a:noFill/>
            </a:ln>
            <a:effectLst/>
          </c:spPr>
          <c:invertIfNegative val="0"/>
          <c:cat>
            <c:strRef>
              <c:f>b20_9ny20!$B$6:$B$31</c:f>
              <c:strCache>
                <c:ptCount val="3"/>
                <c:pt idx="0">
                  <c:v>Årskurs 9 deltagande skolor</c:v>
                </c:pt>
                <c:pt idx="1">
                  <c:v>Gymnasiet år 2 deltagande skolor</c:v>
                </c:pt>
                <c:pt idx="2">
                  <c:v>Samtliga deltagande skolor</c:v>
                </c:pt>
              </c:strCache>
            </c:strRef>
          </c:cat>
          <c:val>
            <c:numRef>
              <c:f>b20_9ny20!$E$6:$E$31</c:f>
              <c:numCache>
                <c:formatCode>#,##0</c:formatCode>
                <c:ptCount val="3"/>
                <c:pt idx="0">
                  <c:v>65.342465753424705</c:v>
                </c:pt>
                <c:pt idx="1">
                  <c:v>68.021680216802196</c:v>
                </c:pt>
                <c:pt idx="2">
                  <c:v>66.242038216560502</c:v>
                </c:pt>
              </c:numCache>
            </c:numRef>
          </c:val>
          <c:extLst>
            <c:ext xmlns:c16="http://schemas.microsoft.com/office/drawing/2014/chart" uri="{C3380CC4-5D6E-409C-BE32-E72D297353CC}">
              <c16:uniqueId val="{00000002-FF45-5946-87B5-A20E7D395F7C}"/>
            </c:ext>
          </c:extLst>
        </c:ser>
        <c:ser>
          <c:idx val="4"/>
          <c:order val="3"/>
          <c:tx>
            <c:strRef>
              <c:f>b20_9ny20!$F$5</c:f>
              <c:strCache>
                <c:ptCount val="1"/>
                <c:pt idx="0">
                  <c:v>Killar 2021</c:v>
                </c:pt>
              </c:strCache>
            </c:strRef>
          </c:tx>
          <c:spPr>
            <a:solidFill>
              <a:srgbClr val="0090D4"/>
            </a:solidFill>
            <a:ln>
              <a:noFill/>
            </a:ln>
            <a:effectLst/>
          </c:spPr>
          <c:invertIfNegative val="0"/>
          <c:cat>
            <c:strRef>
              <c:f>b20_9ny20!$B$6:$B$31</c:f>
              <c:strCache>
                <c:ptCount val="3"/>
                <c:pt idx="0">
                  <c:v>Årskurs 9 deltagande skolor</c:v>
                </c:pt>
                <c:pt idx="1">
                  <c:v>Gymnasiet år 2 deltagande skolor</c:v>
                </c:pt>
                <c:pt idx="2">
                  <c:v>Samtliga deltagande skolor</c:v>
                </c:pt>
              </c:strCache>
            </c:strRef>
          </c:cat>
          <c:val>
            <c:numRef>
              <c:f>b20_9ny20!$F$6:$F$31</c:f>
              <c:numCache>
                <c:formatCode>#,##0</c:formatCode>
                <c:ptCount val="3"/>
                <c:pt idx="0">
                  <c:v>64.150943396226396</c:v>
                </c:pt>
                <c:pt idx="1">
                  <c:v>62.404092071611302</c:v>
                </c:pt>
                <c:pt idx="2">
                  <c:v>63.518518518518498</c:v>
                </c:pt>
              </c:numCache>
            </c:numRef>
          </c:val>
          <c:extLst>
            <c:ext xmlns:c16="http://schemas.microsoft.com/office/drawing/2014/chart" uri="{C3380CC4-5D6E-409C-BE32-E72D297353CC}">
              <c16:uniqueId val="{00000003-FF45-5946-87B5-A20E7D395F7C}"/>
            </c:ext>
          </c:extLst>
        </c:ser>
        <c:ser>
          <c:idx val="2"/>
          <c:order val="4"/>
          <c:tx>
            <c:strRef>
              <c:f>b20_9ny20!$G$5</c:f>
              <c:strCache>
                <c:ptCount val="1"/>
                <c:pt idx="0">
                  <c:v>Totalt 2020</c:v>
                </c:pt>
              </c:strCache>
            </c:strRef>
          </c:tx>
          <c:spPr>
            <a:solidFill>
              <a:srgbClr val="D7D7D7"/>
            </a:solidFill>
            <a:ln>
              <a:noFill/>
            </a:ln>
            <a:effectLst/>
          </c:spPr>
          <c:invertIfNegative val="0"/>
          <c:cat>
            <c:strRef>
              <c:f>b20_9ny20!$B$6:$B$31</c:f>
              <c:strCache>
                <c:ptCount val="3"/>
                <c:pt idx="0">
                  <c:v>Årskurs 9 deltagande skolor</c:v>
                </c:pt>
                <c:pt idx="1">
                  <c:v>Gymnasiet år 2 deltagande skolor</c:v>
                </c:pt>
                <c:pt idx="2">
                  <c:v>Samtliga deltagande skolor</c:v>
                </c:pt>
              </c:strCache>
            </c:strRef>
          </c:cat>
          <c:val>
            <c:numRef>
              <c:f>b20_9ny20!$G$6:$G$31</c:f>
              <c:numCache>
                <c:formatCode>#,##0</c:formatCode>
                <c:ptCount val="3"/>
                <c:pt idx="0">
                  <c:v>57.040229885057499</c:v>
                </c:pt>
                <c:pt idx="1">
                  <c:v>57.994579945799501</c:v>
                </c:pt>
                <c:pt idx="2">
                  <c:v>57.370892018779301</c:v>
                </c:pt>
              </c:numCache>
            </c:numRef>
          </c:val>
          <c:extLst>
            <c:ext xmlns:c16="http://schemas.microsoft.com/office/drawing/2014/chart" uri="{C3380CC4-5D6E-409C-BE32-E72D297353CC}">
              <c16:uniqueId val="{00000004-FF45-5946-87B5-A20E7D395F7C}"/>
            </c:ext>
          </c:extLst>
        </c:ser>
        <c:ser>
          <c:idx val="5"/>
          <c:order val="5"/>
          <c:tx>
            <c:strRef>
              <c:f>b20_9ny20!$H$5</c:f>
              <c:strCache>
                <c:ptCount val="1"/>
                <c:pt idx="0">
                  <c:v>Totalt 2021</c:v>
                </c:pt>
              </c:strCache>
            </c:strRef>
          </c:tx>
          <c:spPr>
            <a:solidFill>
              <a:srgbClr val="9F9F9F"/>
            </a:solidFill>
            <a:ln>
              <a:noFill/>
            </a:ln>
            <a:effectLst/>
          </c:spPr>
          <c:invertIfNegative val="0"/>
          <c:cat>
            <c:strRef>
              <c:f>b20_9ny20!$B$6:$B$31</c:f>
              <c:strCache>
                <c:ptCount val="3"/>
                <c:pt idx="0">
                  <c:v>Årskurs 9 deltagande skolor</c:v>
                </c:pt>
                <c:pt idx="1">
                  <c:v>Gymnasiet år 2 deltagande skolor</c:v>
                </c:pt>
                <c:pt idx="2">
                  <c:v>Samtliga deltagande skolor</c:v>
                </c:pt>
              </c:strCache>
            </c:strRef>
          </c:cat>
          <c:val>
            <c:numRef>
              <c:f>b20_9ny20!$H$6:$H$31</c:f>
              <c:numCache>
                <c:formatCode>#,##0</c:formatCode>
                <c:ptCount val="3"/>
                <c:pt idx="0">
                  <c:v>54.861603974449999</c:v>
                </c:pt>
                <c:pt idx="1">
                  <c:v>55.915317559153202</c:v>
                </c:pt>
                <c:pt idx="2">
                  <c:v>55.2441229656419</c:v>
                </c:pt>
              </c:numCache>
            </c:numRef>
          </c:val>
          <c:extLst>
            <c:ext xmlns:c16="http://schemas.microsoft.com/office/drawing/2014/chart" uri="{C3380CC4-5D6E-409C-BE32-E72D297353CC}">
              <c16:uniqueId val="{00000005-FF45-5946-87B5-A20E7D395F7C}"/>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b4_10ny20!$A$3:$H$3</c:f>
          <c:strCache>
            <c:ptCount val="8"/>
            <c:pt idx="0">
              <c:v>Andel (%) som svarat "Ofta/Varje dag" i förhållande till samtliga som svarat på frågan "Hur ofta har du under de senaste 3 månaderna haft orolig sömn?"</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b4_10ny20!$C$5</c:f>
              <c:strCache>
                <c:ptCount val="1"/>
                <c:pt idx="0">
                  <c:v>Tjejer 2020</c:v>
                </c:pt>
              </c:strCache>
            </c:strRef>
          </c:tx>
          <c:spPr>
            <a:solidFill>
              <a:srgbClr val="CCE094"/>
            </a:solidFill>
            <a:ln>
              <a:noFill/>
            </a:ln>
            <a:effectLst/>
          </c:spPr>
          <c:invertIfNegative val="0"/>
          <c:cat>
            <c:strRef>
              <c:f>b4_10ny20!$B$6:$B$31</c:f>
              <c:strCache>
                <c:ptCount val="3"/>
                <c:pt idx="0">
                  <c:v>Årskurs 9 deltagande skolor</c:v>
                </c:pt>
                <c:pt idx="1">
                  <c:v>Gymnasiet år 2 deltagande skolor</c:v>
                </c:pt>
                <c:pt idx="2">
                  <c:v>Samtliga deltagande skolor</c:v>
                </c:pt>
              </c:strCache>
            </c:strRef>
          </c:cat>
          <c:val>
            <c:numRef>
              <c:f>b4_10ny20!$C$6:$C$31</c:f>
              <c:numCache>
                <c:formatCode>#,##0</c:formatCode>
                <c:ptCount val="3"/>
                <c:pt idx="0">
                  <c:v>23.449319213313199</c:v>
                </c:pt>
                <c:pt idx="1">
                  <c:v>29.521276595744698</c:v>
                </c:pt>
                <c:pt idx="2">
                  <c:v>25.650916104146599</c:v>
                </c:pt>
              </c:numCache>
            </c:numRef>
          </c:val>
          <c:extLst>
            <c:ext xmlns:c16="http://schemas.microsoft.com/office/drawing/2014/chart" uri="{C3380CC4-5D6E-409C-BE32-E72D297353CC}">
              <c16:uniqueId val="{00000000-A639-1F4A-9526-9AAD625F249A}"/>
            </c:ext>
          </c:extLst>
        </c:ser>
        <c:ser>
          <c:idx val="3"/>
          <c:order val="1"/>
          <c:tx>
            <c:strRef>
              <c:f>b4_10ny20!$D$5</c:f>
              <c:strCache>
                <c:ptCount val="1"/>
                <c:pt idx="0">
                  <c:v>Tjejer 2021</c:v>
                </c:pt>
              </c:strCache>
            </c:strRef>
          </c:tx>
          <c:spPr>
            <a:solidFill>
              <a:srgbClr val="9FC53A"/>
            </a:solidFill>
            <a:ln>
              <a:noFill/>
            </a:ln>
            <a:effectLst/>
          </c:spPr>
          <c:invertIfNegative val="0"/>
          <c:cat>
            <c:strRef>
              <c:f>b4_10ny20!$B$6:$B$31</c:f>
              <c:strCache>
                <c:ptCount val="3"/>
                <c:pt idx="0">
                  <c:v>Årskurs 9 deltagande skolor</c:v>
                </c:pt>
                <c:pt idx="1">
                  <c:v>Gymnasiet år 2 deltagande skolor</c:v>
                </c:pt>
                <c:pt idx="2">
                  <c:v>Samtliga deltagande skolor</c:v>
                </c:pt>
              </c:strCache>
            </c:strRef>
          </c:cat>
          <c:val>
            <c:numRef>
              <c:f>b4_10ny20!$D$6:$D$31</c:f>
              <c:numCache>
                <c:formatCode>#,##0</c:formatCode>
                <c:ptCount val="3"/>
                <c:pt idx="0">
                  <c:v>24.454148471615699</c:v>
                </c:pt>
                <c:pt idx="1">
                  <c:v>24.271844660194201</c:v>
                </c:pt>
                <c:pt idx="2">
                  <c:v>24.385805277525002</c:v>
                </c:pt>
              </c:numCache>
            </c:numRef>
          </c:val>
          <c:extLst>
            <c:ext xmlns:c16="http://schemas.microsoft.com/office/drawing/2014/chart" uri="{C3380CC4-5D6E-409C-BE32-E72D297353CC}">
              <c16:uniqueId val="{00000001-A639-1F4A-9526-9AAD625F249A}"/>
            </c:ext>
          </c:extLst>
        </c:ser>
        <c:ser>
          <c:idx val="1"/>
          <c:order val="2"/>
          <c:tx>
            <c:strRef>
              <c:f>b4_10ny20!$E$5</c:f>
              <c:strCache>
                <c:ptCount val="1"/>
                <c:pt idx="0">
                  <c:v>Killar 2020</c:v>
                </c:pt>
              </c:strCache>
            </c:strRef>
          </c:tx>
          <c:spPr>
            <a:solidFill>
              <a:srgbClr val="47C6FF"/>
            </a:solidFill>
            <a:ln>
              <a:noFill/>
            </a:ln>
            <a:effectLst/>
          </c:spPr>
          <c:invertIfNegative val="0"/>
          <c:cat>
            <c:strRef>
              <c:f>b4_10ny20!$B$6:$B$31</c:f>
              <c:strCache>
                <c:ptCount val="3"/>
                <c:pt idx="0">
                  <c:v>Årskurs 9 deltagande skolor</c:v>
                </c:pt>
                <c:pt idx="1">
                  <c:v>Gymnasiet år 2 deltagande skolor</c:v>
                </c:pt>
                <c:pt idx="2">
                  <c:v>Samtliga deltagande skolor</c:v>
                </c:pt>
              </c:strCache>
            </c:strRef>
          </c:cat>
          <c:val>
            <c:numRef>
              <c:f>b4_10ny20!$E$6:$E$31</c:f>
              <c:numCache>
                <c:formatCode>#,##0</c:formatCode>
                <c:ptCount val="3"/>
                <c:pt idx="0">
                  <c:v>13.1147540983607</c:v>
                </c:pt>
                <c:pt idx="1">
                  <c:v>23.733333333333299</c:v>
                </c:pt>
                <c:pt idx="2">
                  <c:v>16.711833785004501</c:v>
                </c:pt>
              </c:numCache>
            </c:numRef>
          </c:val>
          <c:extLst>
            <c:ext xmlns:c16="http://schemas.microsoft.com/office/drawing/2014/chart" uri="{C3380CC4-5D6E-409C-BE32-E72D297353CC}">
              <c16:uniqueId val="{00000002-A639-1F4A-9526-9AAD625F249A}"/>
            </c:ext>
          </c:extLst>
        </c:ser>
        <c:ser>
          <c:idx val="4"/>
          <c:order val="3"/>
          <c:tx>
            <c:strRef>
              <c:f>b4_10ny20!$F$5</c:f>
              <c:strCache>
                <c:ptCount val="1"/>
                <c:pt idx="0">
                  <c:v>Killar 2021</c:v>
                </c:pt>
              </c:strCache>
            </c:strRef>
          </c:tx>
          <c:spPr>
            <a:solidFill>
              <a:srgbClr val="0090D4"/>
            </a:solidFill>
            <a:ln>
              <a:noFill/>
            </a:ln>
            <a:effectLst/>
          </c:spPr>
          <c:invertIfNegative val="0"/>
          <c:cat>
            <c:strRef>
              <c:f>b4_10ny20!$B$6:$B$31</c:f>
              <c:strCache>
                <c:ptCount val="3"/>
                <c:pt idx="0">
                  <c:v>Årskurs 9 deltagande skolor</c:v>
                </c:pt>
                <c:pt idx="1">
                  <c:v>Gymnasiet år 2 deltagande skolor</c:v>
                </c:pt>
                <c:pt idx="2">
                  <c:v>Samtliga deltagande skolor</c:v>
                </c:pt>
              </c:strCache>
            </c:strRef>
          </c:cat>
          <c:val>
            <c:numRef>
              <c:f>b4_10ny20!$F$6:$F$31</c:f>
              <c:numCache>
                <c:formatCode>#,##0</c:formatCode>
                <c:ptCount val="3"/>
                <c:pt idx="0">
                  <c:v>13.1428571428571</c:v>
                </c:pt>
                <c:pt idx="1">
                  <c:v>14</c:v>
                </c:pt>
                <c:pt idx="2">
                  <c:v>13.454545454545499</c:v>
                </c:pt>
              </c:numCache>
            </c:numRef>
          </c:val>
          <c:extLst>
            <c:ext xmlns:c16="http://schemas.microsoft.com/office/drawing/2014/chart" uri="{C3380CC4-5D6E-409C-BE32-E72D297353CC}">
              <c16:uniqueId val="{00000003-A639-1F4A-9526-9AAD625F249A}"/>
            </c:ext>
          </c:extLst>
        </c:ser>
        <c:ser>
          <c:idx val="2"/>
          <c:order val="4"/>
          <c:tx>
            <c:strRef>
              <c:f>b4_10ny20!$G$5</c:f>
              <c:strCache>
                <c:ptCount val="1"/>
                <c:pt idx="0">
                  <c:v>Totalt 2020</c:v>
                </c:pt>
              </c:strCache>
            </c:strRef>
          </c:tx>
          <c:spPr>
            <a:solidFill>
              <a:srgbClr val="D7D7D7"/>
            </a:solidFill>
            <a:ln>
              <a:noFill/>
            </a:ln>
            <a:effectLst/>
          </c:spPr>
          <c:invertIfNegative val="0"/>
          <c:cat>
            <c:strRef>
              <c:f>b4_10ny20!$B$6:$B$31</c:f>
              <c:strCache>
                <c:ptCount val="3"/>
                <c:pt idx="0">
                  <c:v>Årskurs 9 deltagande skolor</c:v>
                </c:pt>
                <c:pt idx="1">
                  <c:v>Gymnasiet år 2 deltagande skolor</c:v>
                </c:pt>
                <c:pt idx="2">
                  <c:v>Samtliga deltagande skolor</c:v>
                </c:pt>
              </c:strCache>
            </c:strRef>
          </c:cat>
          <c:val>
            <c:numRef>
              <c:f>b4_10ny20!$G$6:$G$31</c:f>
              <c:numCache>
                <c:formatCode>#,##0</c:formatCode>
                <c:ptCount val="3"/>
                <c:pt idx="0">
                  <c:v>18.136557610241798</c:v>
                </c:pt>
                <c:pt idx="1">
                  <c:v>26.657824933686999</c:v>
                </c:pt>
                <c:pt idx="2">
                  <c:v>21.1111111111111</c:v>
                </c:pt>
              </c:numCache>
            </c:numRef>
          </c:val>
          <c:extLst>
            <c:ext xmlns:c16="http://schemas.microsoft.com/office/drawing/2014/chart" uri="{C3380CC4-5D6E-409C-BE32-E72D297353CC}">
              <c16:uniqueId val="{00000004-A639-1F4A-9526-9AAD625F249A}"/>
            </c:ext>
          </c:extLst>
        </c:ser>
        <c:ser>
          <c:idx val="5"/>
          <c:order val="5"/>
          <c:tx>
            <c:strRef>
              <c:f>b4_10ny20!$H$5</c:f>
              <c:strCache>
                <c:ptCount val="1"/>
                <c:pt idx="0">
                  <c:v>Totalt 2021</c:v>
                </c:pt>
              </c:strCache>
            </c:strRef>
          </c:tx>
          <c:spPr>
            <a:solidFill>
              <a:srgbClr val="9F9F9F"/>
            </a:solidFill>
            <a:ln>
              <a:noFill/>
            </a:ln>
            <a:effectLst/>
          </c:spPr>
          <c:invertIfNegative val="0"/>
          <c:cat>
            <c:strRef>
              <c:f>b4_10ny20!$B$6:$B$31</c:f>
              <c:strCache>
                <c:ptCount val="3"/>
                <c:pt idx="0">
                  <c:v>Årskurs 9 deltagande skolor</c:v>
                </c:pt>
                <c:pt idx="1">
                  <c:v>Gymnasiet år 2 deltagande skolor</c:v>
                </c:pt>
                <c:pt idx="2">
                  <c:v>Samtliga deltagande skolor</c:v>
                </c:pt>
              </c:strCache>
            </c:strRef>
          </c:cat>
          <c:val>
            <c:numRef>
              <c:f>b4_10ny20!$H$6:$H$31</c:f>
              <c:numCache>
                <c:formatCode>#,##0</c:formatCode>
                <c:ptCount val="3"/>
                <c:pt idx="0">
                  <c:v>19.382022471910101</c:v>
                </c:pt>
                <c:pt idx="1">
                  <c:v>19.3865030674847</c:v>
                </c:pt>
                <c:pt idx="2">
                  <c:v>19.383653416703901</c:v>
                </c:pt>
              </c:numCache>
            </c:numRef>
          </c:val>
          <c:extLst>
            <c:ext xmlns:c16="http://schemas.microsoft.com/office/drawing/2014/chart" uri="{C3380CC4-5D6E-409C-BE32-E72D297353CC}">
              <c16:uniqueId val="{00000005-A639-1F4A-9526-9AAD625F249A}"/>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b4_1ny20!$A$3:$H$3</c:f>
          <c:strCache>
            <c:ptCount val="8"/>
            <c:pt idx="0">
              <c:v>Andel (%) som svarat "Ofta/Varje dag" i förhållande till samtliga som svarat på frågan "Hur ofta har du under de senaste 3 månaderna haft huvudvärk/migrän?"</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b4_1ny20!$C$5</c:f>
              <c:strCache>
                <c:ptCount val="1"/>
                <c:pt idx="0">
                  <c:v>Tjejer 2020</c:v>
                </c:pt>
              </c:strCache>
            </c:strRef>
          </c:tx>
          <c:spPr>
            <a:solidFill>
              <a:srgbClr val="CCE094"/>
            </a:solidFill>
            <a:ln>
              <a:noFill/>
            </a:ln>
            <a:effectLst/>
          </c:spPr>
          <c:invertIfNegative val="0"/>
          <c:cat>
            <c:strRef>
              <c:f>b4_1ny20!$B$6:$B$31</c:f>
              <c:strCache>
                <c:ptCount val="3"/>
                <c:pt idx="0">
                  <c:v>Årskurs 9 deltagande skolor</c:v>
                </c:pt>
                <c:pt idx="1">
                  <c:v>Gymnasiet år 2 deltagande skolor</c:v>
                </c:pt>
                <c:pt idx="2">
                  <c:v>Samtliga deltagande skolor</c:v>
                </c:pt>
              </c:strCache>
            </c:strRef>
          </c:cat>
          <c:val>
            <c:numRef>
              <c:f>b4_1ny20!$C$6:$C$31</c:f>
              <c:numCache>
                <c:formatCode>#,##0</c:formatCode>
                <c:ptCount val="3"/>
                <c:pt idx="0">
                  <c:v>24.7344461305008</c:v>
                </c:pt>
                <c:pt idx="1">
                  <c:v>30.319148936170201</c:v>
                </c:pt>
                <c:pt idx="2">
                  <c:v>26.763285024154602</c:v>
                </c:pt>
              </c:numCache>
            </c:numRef>
          </c:val>
          <c:extLst>
            <c:ext xmlns:c16="http://schemas.microsoft.com/office/drawing/2014/chart" uri="{C3380CC4-5D6E-409C-BE32-E72D297353CC}">
              <c16:uniqueId val="{00000000-2398-9A42-AFDD-44524978FB49}"/>
            </c:ext>
          </c:extLst>
        </c:ser>
        <c:ser>
          <c:idx val="3"/>
          <c:order val="1"/>
          <c:tx>
            <c:strRef>
              <c:f>b4_1ny20!$D$5</c:f>
              <c:strCache>
                <c:ptCount val="1"/>
                <c:pt idx="0">
                  <c:v>Tjejer 2021</c:v>
                </c:pt>
              </c:strCache>
            </c:strRef>
          </c:tx>
          <c:spPr>
            <a:solidFill>
              <a:srgbClr val="9FC53A"/>
            </a:solidFill>
            <a:ln>
              <a:noFill/>
            </a:ln>
            <a:effectLst/>
          </c:spPr>
          <c:invertIfNegative val="0"/>
          <c:cat>
            <c:strRef>
              <c:f>b4_1ny20!$B$6:$B$31</c:f>
              <c:strCache>
                <c:ptCount val="3"/>
                <c:pt idx="0">
                  <c:v>Årskurs 9 deltagande skolor</c:v>
                </c:pt>
                <c:pt idx="1">
                  <c:v>Gymnasiet år 2 deltagande skolor</c:v>
                </c:pt>
                <c:pt idx="2">
                  <c:v>Samtliga deltagande skolor</c:v>
                </c:pt>
              </c:strCache>
            </c:strRef>
          </c:cat>
          <c:val>
            <c:numRef>
              <c:f>b4_1ny20!$D$6:$D$31</c:f>
              <c:numCache>
                <c:formatCode>#,##0</c:formatCode>
                <c:ptCount val="3"/>
                <c:pt idx="0">
                  <c:v>30.422125181950499</c:v>
                </c:pt>
                <c:pt idx="1">
                  <c:v>29.055690072639202</c:v>
                </c:pt>
                <c:pt idx="2">
                  <c:v>29.909090909090899</c:v>
                </c:pt>
              </c:numCache>
            </c:numRef>
          </c:val>
          <c:extLst>
            <c:ext xmlns:c16="http://schemas.microsoft.com/office/drawing/2014/chart" uri="{C3380CC4-5D6E-409C-BE32-E72D297353CC}">
              <c16:uniqueId val="{00000001-2398-9A42-AFDD-44524978FB49}"/>
            </c:ext>
          </c:extLst>
        </c:ser>
        <c:ser>
          <c:idx val="1"/>
          <c:order val="2"/>
          <c:tx>
            <c:strRef>
              <c:f>b4_1ny20!$E$5</c:f>
              <c:strCache>
                <c:ptCount val="1"/>
                <c:pt idx="0">
                  <c:v>Killar 2020</c:v>
                </c:pt>
              </c:strCache>
            </c:strRef>
          </c:tx>
          <c:spPr>
            <a:solidFill>
              <a:srgbClr val="47C6FF"/>
            </a:solidFill>
            <a:ln>
              <a:noFill/>
            </a:ln>
            <a:effectLst/>
          </c:spPr>
          <c:invertIfNegative val="0"/>
          <c:cat>
            <c:strRef>
              <c:f>b4_1ny20!$B$6:$B$31</c:f>
              <c:strCache>
                <c:ptCount val="3"/>
                <c:pt idx="0">
                  <c:v>Årskurs 9 deltagande skolor</c:v>
                </c:pt>
                <c:pt idx="1">
                  <c:v>Gymnasiet år 2 deltagande skolor</c:v>
                </c:pt>
                <c:pt idx="2">
                  <c:v>Samtliga deltagande skolor</c:v>
                </c:pt>
              </c:strCache>
            </c:strRef>
          </c:cat>
          <c:val>
            <c:numRef>
              <c:f>b4_1ny20!$E$6:$E$31</c:f>
              <c:numCache>
                <c:formatCode>#,##0</c:formatCode>
                <c:ptCount val="3"/>
                <c:pt idx="0">
                  <c:v>9.4262295081967196</c:v>
                </c:pt>
                <c:pt idx="1">
                  <c:v>8.8000000000000007</c:v>
                </c:pt>
                <c:pt idx="2">
                  <c:v>9.2140921409214105</c:v>
                </c:pt>
              </c:numCache>
            </c:numRef>
          </c:val>
          <c:extLst>
            <c:ext xmlns:c16="http://schemas.microsoft.com/office/drawing/2014/chart" uri="{C3380CC4-5D6E-409C-BE32-E72D297353CC}">
              <c16:uniqueId val="{00000002-2398-9A42-AFDD-44524978FB49}"/>
            </c:ext>
          </c:extLst>
        </c:ser>
        <c:ser>
          <c:idx val="4"/>
          <c:order val="3"/>
          <c:tx>
            <c:strRef>
              <c:f>b4_1ny20!$F$5</c:f>
              <c:strCache>
                <c:ptCount val="1"/>
                <c:pt idx="0">
                  <c:v>Killar 2021</c:v>
                </c:pt>
              </c:strCache>
            </c:strRef>
          </c:tx>
          <c:spPr>
            <a:solidFill>
              <a:srgbClr val="0090D4"/>
            </a:solidFill>
            <a:ln>
              <a:noFill/>
            </a:ln>
            <a:effectLst/>
          </c:spPr>
          <c:invertIfNegative val="0"/>
          <c:cat>
            <c:strRef>
              <c:f>b4_1ny20!$B$6:$B$31</c:f>
              <c:strCache>
                <c:ptCount val="3"/>
                <c:pt idx="0">
                  <c:v>Årskurs 9 deltagande skolor</c:v>
                </c:pt>
                <c:pt idx="1">
                  <c:v>Gymnasiet år 2 deltagande skolor</c:v>
                </c:pt>
                <c:pt idx="2">
                  <c:v>Samtliga deltagande skolor</c:v>
                </c:pt>
              </c:strCache>
            </c:strRef>
          </c:cat>
          <c:val>
            <c:numRef>
              <c:f>b4_1ny20!$F$6:$F$31</c:f>
              <c:numCache>
                <c:formatCode>#,##0</c:formatCode>
                <c:ptCount val="3"/>
                <c:pt idx="0">
                  <c:v>8.8319088319088301</c:v>
                </c:pt>
                <c:pt idx="1">
                  <c:v>6.5</c:v>
                </c:pt>
                <c:pt idx="2">
                  <c:v>7.9854809437386596</c:v>
                </c:pt>
              </c:numCache>
            </c:numRef>
          </c:val>
          <c:extLst>
            <c:ext xmlns:c16="http://schemas.microsoft.com/office/drawing/2014/chart" uri="{C3380CC4-5D6E-409C-BE32-E72D297353CC}">
              <c16:uniqueId val="{00000003-2398-9A42-AFDD-44524978FB49}"/>
            </c:ext>
          </c:extLst>
        </c:ser>
        <c:ser>
          <c:idx val="2"/>
          <c:order val="4"/>
          <c:tx>
            <c:strRef>
              <c:f>b4_1ny20!$G$5</c:f>
              <c:strCache>
                <c:ptCount val="1"/>
                <c:pt idx="0">
                  <c:v>Totalt 2020</c:v>
                </c:pt>
              </c:strCache>
            </c:strRef>
          </c:tx>
          <c:spPr>
            <a:solidFill>
              <a:srgbClr val="D7D7D7"/>
            </a:solidFill>
            <a:ln>
              <a:noFill/>
            </a:ln>
            <a:effectLst/>
          </c:spPr>
          <c:invertIfNegative val="0"/>
          <c:cat>
            <c:strRef>
              <c:f>b4_1ny20!$B$6:$B$31</c:f>
              <c:strCache>
                <c:ptCount val="3"/>
                <c:pt idx="0">
                  <c:v>Årskurs 9 deltagande skolor</c:v>
                </c:pt>
                <c:pt idx="1">
                  <c:v>Gymnasiet år 2 deltagande skolor</c:v>
                </c:pt>
                <c:pt idx="2">
                  <c:v>Samtliga deltagande skolor</c:v>
                </c:pt>
              </c:strCache>
            </c:strRef>
          </c:cat>
          <c:val>
            <c:numRef>
              <c:f>b4_1ny20!$G$6:$G$31</c:f>
              <c:numCache>
                <c:formatCode>#,##0</c:formatCode>
                <c:ptCount val="3"/>
                <c:pt idx="0">
                  <c:v>16.737891737891701</c:v>
                </c:pt>
                <c:pt idx="1">
                  <c:v>19.4960212201592</c:v>
                </c:pt>
                <c:pt idx="2">
                  <c:v>17.701575532900801</c:v>
                </c:pt>
              </c:numCache>
            </c:numRef>
          </c:val>
          <c:extLst>
            <c:ext xmlns:c16="http://schemas.microsoft.com/office/drawing/2014/chart" uri="{C3380CC4-5D6E-409C-BE32-E72D297353CC}">
              <c16:uniqueId val="{00000004-2398-9A42-AFDD-44524978FB49}"/>
            </c:ext>
          </c:extLst>
        </c:ser>
        <c:ser>
          <c:idx val="5"/>
          <c:order val="5"/>
          <c:tx>
            <c:strRef>
              <c:f>b4_1ny20!$H$5</c:f>
              <c:strCache>
                <c:ptCount val="1"/>
                <c:pt idx="0">
                  <c:v>Totalt 2021</c:v>
                </c:pt>
              </c:strCache>
            </c:strRef>
          </c:tx>
          <c:spPr>
            <a:solidFill>
              <a:srgbClr val="9F9F9F"/>
            </a:solidFill>
            <a:ln>
              <a:noFill/>
            </a:ln>
            <a:effectLst/>
          </c:spPr>
          <c:invertIfNegative val="0"/>
          <c:cat>
            <c:strRef>
              <c:f>b4_1ny20!$B$6:$B$31</c:f>
              <c:strCache>
                <c:ptCount val="3"/>
                <c:pt idx="0">
                  <c:v>Årskurs 9 deltagande skolor</c:v>
                </c:pt>
                <c:pt idx="1">
                  <c:v>Gymnasiet år 2 deltagande skolor</c:v>
                </c:pt>
                <c:pt idx="2">
                  <c:v>Samtliga deltagande skolor</c:v>
                </c:pt>
              </c:strCache>
            </c:strRef>
          </c:cat>
          <c:val>
            <c:numRef>
              <c:f>b4_1ny20!$H$6:$H$31</c:f>
              <c:numCache>
                <c:formatCode>#,##0</c:formatCode>
                <c:ptCount val="3"/>
                <c:pt idx="0">
                  <c:v>19.565217391304301</c:v>
                </c:pt>
                <c:pt idx="1">
                  <c:v>17.8921568627451</c:v>
                </c:pt>
                <c:pt idx="2">
                  <c:v>18.956289027653899</c:v>
                </c:pt>
              </c:numCache>
            </c:numRef>
          </c:val>
          <c:extLst>
            <c:ext xmlns:c16="http://schemas.microsoft.com/office/drawing/2014/chart" uri="{C3380CC4-5D6E-409C-BE32-E72D297353CC}">
              <c16:uniqueId val="{00000005-2398-9A42-AFDD-44524978FB49}"/>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b4_3ny20!$A$3:$H$3</c:f>
          <c:strCache>
            <c:ptCount val="8"/>
            <c:pt idx="0">
              <c:v>Andel (%) som svarat "Ofta/Varje dag" i förhållande till samtliga som svarat på frågan "Hur ofta har du under de senaste 3 månaderna haft ont i magen?"</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b4_3ny20!$C$5</c:f>
              <c:strCache>
                <c:ptCount val="1"/>
                <c:pt idx="0">
                  <c:v>Tjejer 2020</c:v>
                </c:pt>
              </c:strCache>
            </c:strRef>
          </c:tx>
          <c:spPr>
            <a:solidFill>
              <a:srgbClr val="CCE094"/>
            </a:solidFill>
            <a:ln>
              <a:noFill/>
            </a:ln>
            <a:effectLst/>
          </c:spPr>
          <c:invertIfNegative val="0"/>
          <c:cat>
            <c:strRef>
              <c:f>b4_3ny20!$B$6:$B$31</c:f>
              <c:strCache>
                <c:ptCount val="3"/>
                <c:pt idx="0">
                  <c:v>Årskurs 9 deltagande skolor</c:v>
                </c:pt>
                <c:pt idx="1">
                  <c:v>Gymnasiet år 2 deltagande skolor</c:v>
                </c:pt>
                <c:pt idx="2">
                  <c:v>Samtliga deltagande skolor</c:v>
                </c:pt>
              </c:strCache>
            </c:strRef>
          </c:cat>
          <c:val>
            <c:numRef>
              <c:f>b4_3ny20!$C$6:$C$31</c:f>
              <c:numCache>
                <c:formatCode>#,##0</c:formatCode>
                <c:ptCount val="3"/>
                <c:pt idx="0">
                  <c:v>23.4138972809668</c:v>
                </c:pt>
                <c:pt idx="1">
                  <c:v>24.533333333333299</c:v>
                </c:pt>
                <c:pt idx="2">
                  <c:v>23.8187078109932</c:v>
                </c:pt>
              </c:numCache>
            </c:numRef>
          </c:val>
          <c:extLst>
            <c:ext xmlns:c16="http://schemas.microsoft.com/office/drawing/2014/chart" uri="{C3380CC4-5D6E-409C-BE32-E72D297353CC}">
              <c16:uniqueId val="{00000000-4A61-9E40-BC32-08AD79248B63}"/>
            </c:ext>
          </c:extLst>
        </c:ser>
        <c:ser>
          <c:idx val="3"/>
          <c:order val="1"/>
          <c:tx>
            <c:strRef>
              <c:f>b4_3ny20!$D$5</c:f>
              <c:strCache>
                <c:ptCount val="1"/>
                <c:pt idx="0">
                  <c:v>Tjejer 2021</c:v>
                </c:pt>
              </c:strCache>
            </c:strRef>
          </c:tx>
          <c:spPr>
            <a:solidFill>
              <a:srgbClr val="9FC53A"/>
            </a:solidFill>
            <a:ln>
              <a:noFill/>
            </a:ln>
            <a:effectLst/>
          </c:spPr>
          <c:invertIfNegative val="0"/>
          <c:cat>
            <c:strRef>
              <c:f>b4_3ny20!$B$6:$B$31</c:f>
              <c:strCache>
                <c:ptCount val="3"/>
                <c:pt idx="0">
                  <c:v>Årskurs 9 deltagande skolor</c:v>
                </c:pt>
                <c:pt idx="1">
                  <c:v>Gymnasiet år 2 deltagande skolor</c:v>
                </c:pt>
                <c:pt idx="2">
                  <c:v>Samtliga deltagande skolor</c:v>
                </c:pt>
              </c:strCache>
            </c:strRef>
          </c:cat>
          <c:val>
            <c:numRef>
              <c:f>b4_3ny20!$D$6:$D$31</c:f>
              <c:numCache>
                <c:formatCode>#,##0</c:formatCode>
                <c:ptCount val="3"/>
                <c:pt idx="0">
                  <c:v>25.8720930232558</c:v>
                </c:pt>
                <c:pt idx="1">
                  <c:v>24.087591240875899</c:v>
                </c:pt>
                <c:pt idx="2">
                  <c:v>25.204731574158298</c:v>
                </c:pt>
              </c:numCache>
            </c:numRef>
          </c:val>
          <c:extLst>
            <c:ext xmlns:c16="http://schemas.microsoft.com/office/drawing/2014/chart" uri="{C3380CC4-5D6E-409C-BE32-E72D297353CC}">
              <c16:uniqueId val="{00000001-4A61-9E40-BC32-08AD79248B63}"/>
            </c:ext>
          </c:extLst>
        </c:ser>
        <c:ser>
          <c:idx val="1"/>
          <c:order val="2"/>
          <c:tx>
            <c:strRef>
              <c:f>b4_3ny20!$E$5</c:f>
              <c:strCache>
                <c:ptCount val="1"/>
                <c:pt idx="0">
                  <c:v>Killar 2020</c:v>
                </c:pt>
              </c:strCache>
            </c:strRef>
          </c:tx>
          <c:spPr>
            <a:solidFill>
              <a:srgbClr val="47C6FF"/>
            </a:solidFill>
            <a:ln>
              <a:noFill/>
            </a:ln>
            <a:effectLst/>
          </c:spPr>
          <c:invertIfNegative val="0"/>
          <c:cat>
            <c:strRef>
              <c:f>b4_3ny20!$B$6:$B$31</c:f>
              <c:strCache>
                <c:ptCount val="3"/>
                <c:pt idx="0">
                  <c:v>Årskurs 9 deltagande skolor</c:v>
                </c:pt>
                <c:pt idx="1">
                  <c:v>Gymnasiet år 2 deltagande skolor</c:v>
                </c:pt>
                <c:pt idx="2">
                  <c:v>Samtliga deltagande skolor</c:v>
                </c:pt>
              </c:strCache>
            </c:strRef>
          </c:cat>
          <c:val>
            <c:numRef>
              <c:f>b4_3ny20!$E$6:$E$31</c:f>
              <c:numCache>
                <c:formatCode>#,##0</c:formatCode>
                <c:ptCount val="3"/>
                <c:pt idx="0">
                  <c:v>6.4383561643835598</c:v>
                </c:pt>
                <c:pt idx="1">
                  <c:v>5.8666666666666698</c:v>
                </c:pt>
                <c:pt idx="2">
                  <c:v>6.2443438914027096</c:v>
                </c:pt>
              </c:numCache>
            </c:numRef>
          </c:val>
          <c:extLst>
            <c:ext xmlns:c16="http://schemas.microsoft.com/office/drawing/2014/chart" uri="{C3380CC4-5D6E-409C-BE32-E72D297353CC}">
              <c16:uniqueId val="{00000002-4A61-9E40-BC32-08AD79248B63}"/>
            </c:ext>
          </c:extLst>
        </c:ser>
        <c:ser>
          <c:idx val="4"/>
          <c:order val="3"/>
          <c:tx>
            <c:strRef>
              <c:f>b4_3ny20!$F$5</c:f>
              <c:strCache>
                <c:ptCount val="1"/>
                <c:pt idx="0">
                  <c:v>Killar 2021</c:v>
                </c:pt>
              </c:strCache>
            </c:strRef>
          </c:tx>
          <c:spPr>
            <a:solidFill>
              <a:srgbClr val="0090D4"/>
            </a:solidFill>
            <a:ln>
              <a:noFill/>
            </a:ln>
            <a:effectLst/>
          </c:spPr>
          <c:invertIfNegative val="0"/>
          <c:cat>
            <c:strRef>
              <c:f>b4_3ny20!$B$6:$B$31</c:f>
              <c:strCache>
                <c:ptCount val="3"/>
                <c:pt idx="0">
                  <c:v>Årskurs 9 deltagande skolor</c:v>
                </c:pt>
                <c:pt idx="1">
                  <c:v>Gymnasiet år 2 deltagande skolor</c:v>
                </c:pt>
                <c:pt idx="2">
                  <c:v>Samtliga deltagande skolor</c:v>
                </c:pt>
              </c:strCache>
            </c:strRef>
          </c:cat>
          <c:val>
            <c:numRef>
              <c:f>b4_3ny20!$F$6:$F$31</c:f>
              <c:numCache>
                <c:formatCode>#,##0</c:formatCode>
                <c:ptCount val="3"/>
                <c:pt idx="0">
                  <c:v>5.5555555555555598</c:v>
                </c:pt>
                <c:pt idx="1">
                  <c:v>7.5</c:v>
                </c:pt>
                <c:pt idx="2">
                  <c:v>6.2613430127041703</c:v>
                </c:pt>
              </c:numCache>
            </c:numRef>
          </c:val>
          <c:extLst>
            <c:ext xmlns:c16="http://schemas.microsoft.com/office/drawing/2014/chart" uri="{C3380CC4-5D6E-409C-BE32-E72D297353CC}">
              <c16:uniqueId val="{00000003-4A61-9E40-BC32-08AD79248B63}"/>
            </c:ext>
          </c:extLst>
        </c:ser>
        <c:ser>
          <c:idx val="2"/>
          <c:order val="4"/>
          <c:tx>
            <c:strRef>
              <c:f>b4_3ny20!$G$5</c:f>
              <c:strCache>
                <c:ptCount val="1"/>
                <c:pt idx="0">
                  <c:v>Totalt 2020</c:v>
                </c:pt>
              </c:strCache>
            </c:strRef>
          </c:tx>
          <c:spPr>
            <a:solidFill>
              <a:srgbClr val="D7D7D7"/>
            </a:solidFill>
            <a:ln>
              <a:noFill/>
            </a:ln>
            <a:effectLst/>
          </c:spPr>
          <c:invertIfNegative val="0"/>
          <c:cat>
            <c:strRef>
              <c:f>b4_3ny20!$B$6:$B$31</c:f>
              <c:strCache>
                <c:ptCount val="3"/>
                <c:pt idx="0">
                  <c:v>Årskurs 9 deltagande skolor</c:v>
                </c:pt>
                <c:pt idx="1">
                  <c:v>Gymnasiet år 2 deltagande skolor</c:v>
                </c:pt>
                <c:pt idx="2">
                  <c:v>Samtliga deltagande skolor</c:v>
                </c:pt>
              </c:strCache>
            </c:strRef>
          </c:cat>
          <c:val>
            <c:numRef>
              <c:f>b4_3ny20!$G$6:$G$31</c:f>
              <c:numCache>
                <c:formatCode>#,##0</c:formatCode>
                <c:ptCount val="3"/>
                <c:pt idx="0">
                  <c:v>14.5907473309609</c:v>
                </c:pt>
                <c:pt idx="1">
                  <c:v>15.1394422310757</c:v>
                </c:pt>
                <c:pt idx="2">
                  <c:v>14.7822057460612</c:v>
                </c:pt>
              </c:numCache>
            </c:numRef>
          </c:val>
          <c:extLst>
            <c:ext xmlns:c16="http://schemas.microsoft.com/office/drawing/2014/chart" uri="{C3380CC4-5D6E-409C-BE32-E72D297353CC}">
              <c16:uniqueId val="{00000004-4A61-9E40-BC32-08AD79248B63}"/>
            </c:ext>
          </c:extLst>
        </c:ser>
        <c:ser>
          <c:idx val="5"/>
          <c:order val="5"/>
          <c:tx>
            <c:strRef>
              <c:f>b4_3ny20!$H$5</c:f>
              <c:strCache>
                <c:ptCount val="1"/>
                <c:pt idx="0">
                  <c:v>Totalt 2021</c:v>
                </c:pt>
              </c:strCache>
            </c:strRef>
          </c:tx>
          <c:spPr>
            <a:solidFill>
              <a:srgbClr val="9F9F9F"/>
            </a:solidFill>
            <a:ln>
              <a:noFill/>
            </a:ln>
            <a:effectLst/>
          </c:spPr>
          <c:invertIfNegative val="0"/>
          <c:cat>
            <c:strRef>
              <c:f>b4_3ny20!$B$6:$B$31</c:f>
              <c:strCache>
                <c:ptCount val="3"/>
                <c:pt idx="0">
                  <c:v>Årskurs 9 deltagande skolor</c:v>
                </c:pt>
                <c:pt idx="1">
                  <c:v>Gymnasiet år 2 deltagande skolor</c:v>
                </c:pt>
                <c:pt idx="2">
                  <c:v>Samtliga deltagande skolor</c:v>
                </c:pt>
              </c:strCache>
            </c:strRef>
          </c:cat>
          <c:val>
            <c:numRef>
              <c:f>b4_3ny20!$H$6:$H$31</c:f>
              <c:numCache>
                <c:formatCode>#,##0</c:formatCode>
                <c:ptCount val="3"/>
                <c:pt idx="0">
                  <c:v>15.6972669936931</c:v>
                </c:pt>
                <c:pt idx="1">
                  <c:v>15.8476658476658</c:v>
                </c:pt>
                <c:pt idx="2">
                  <c:v>15.751896474787999</c:v>
                </c:pt>
              </c:numCache>
            </c:numRef>
          </c:val>
          <c:extLst>
            <c:ext xmlns:c16="http://schemas.microsoft.com/office/drawing/2014/chart" uri="{C3380CC4-5D6E-409C-BE32-E72D297353CC}">
              <c16:uniqueId val="{00000005-4A61-9E40-BC32-08AD79248B63}"/>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b4_4ny20!$A$3:$H$3</c:f>
          <c:strCache>
            <c:ptCount val="8"/>
            <c:pt idx="0">
              <c:v>Andel (%) som svarat "Ofta/Varje dag" i förhållande till samtliga som svarat på frågan "Hur ofta har du under de senaste 3 månaderna haft värk i axlar/skuldror/nacke?"</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b4_4ny20!$C$5</c:f>
              <c:strCache>
                <c:ptCount val="1"/>
                <c:pt idx="0">
                  <c:v>Tjejer 2020</c:v>
                </c:pt>
              </c:strCache>
            </c:strRef>
          </c:tx>
          <c:spPr>
            <a:solidFill>
              <a:srgbClr val="CCE094"/>
            </a:solidFill>
            <a:ln>
              <a:noFill/>
            </a:ln>
            <a:effectLst/>
          </c:spPr>
          <c:invertIfNegative val="0"/>
          <c:cat>
            <c:strRef>
              <c:f>b4_4ny20!$B$6:$B$31</c:f>
              <c:strCache>
                <c:ptCount val="3"/>
                <c:pt idx="0">
                  <c:v>Årskurs 9 deltagande skolor</c:v>
                </c:pt>
                <c:pt idx="1">
                  <c:v>Gymnasiet år 2 deltagande skolor</c:v>
                </c:pt>
                <c:pt idx="2">
                  <c:v>Samtliga deltagande skolor</c:v>
                </c:pt>
              </c:strCache>
            </c:strRef>
          </c:cat>
          <c:val>
            <c:numRef>
              <c:f>b4_4ny20!$C$6:$C$31</c:f>
              <c:numCache>
                <c:formatCode>#,##0</c:formatCode>
                <c:ptCount val="3"/>
                <c:pt idx="0">
                  <c:v>18.939393939393899</c:v>
                </c:pt>
                <c:pt idx="1">
                  <c:v>21.5425531914894</c:v>
                </c:pt>
                <c:pt idx="2">
                  <c:v>19.8841698841699</c:v>
                </c:pt>
              </c:numCache>
            </c:numRef>
          </c:val>
          <c:extLst>
            <c:ext xmlns:c16="http://schemas.microsoft.com/office/drawing/2014/chart" uri="{C3380CC4-5D6E-409C-BE32-E72D297353CC}">
              <c16:uniqueId val="{00000000-B8D3-ED40-8659-314E28D634B0}"/>
            </c:ext>
          </c:extLst>
        </c:ser>
        <c:ser>
          <c:idx val="3"/>
          <c:order val="1"/>
          <c:tx>
            <c:strRef>
              <c:f>b4_4ny20!$D$5</c:f>
              <c:strCache>
                <c:ptCount val="1"/>
                <c:pt idx="0">
                  <c:v>Tjejer 2021</c:v>
                </c:pt>
              </c:strCache>
            </c:strRef>
          </c:tx>
          <c:spPr>
            <a:solidFill>
              <a:srgbClr val="9FC53A"/>
            </a:solidFill>
            <a:ln>
              <a:noFill/>
            </a:ln>
            <a:effectLst/>
          </c:spPr>
          <c:invertIfNegative val="0"/>
          <c:cat>
            <c:strRef>
              <c:f>b4_4ny20!$B$6:$B$31</c:f>
              <c:strCache>
                <c:ptCount val="3"/>
                <c:pt idx="0">
                  <c:v>Årskurs 9 deltagande skolor</c:v>
                </c:pt>
                <c:pt idx="1">
                  <c:v>Gymnasiet år 2 deltagande skolor</c:v>
                </c:pt>
                <c:pt idx="2">
                  <c:v>Samtliga deltagande skolor</c:v>
                </c:pt>
              </c:strCache>
            </c:strRef>
          </c:cat>
          <c:val>
            <c:numRef>
              <c:f>b4_4ny20!$D$6:$D$31</c:f>
              <c:numCache>
                <c:formatCode>#,##0</c:formatCode>
                <c:ptCount val="3"/>
                <c:pt idx="0">
                  <c:v>23.032069970845502</c:v>
                </c:pt>
                <c:pt idx="1">
                  <c:v>25.672371638141801</c:v>
                </c:pt>
                <c:pt idx="2">
                  <c:v>24.018264840182599</c:v>
                </c:pt>
              </c:numCache>
            </c:numRef>
          </c:val>
          <c:extLst>
            <c:ext xmlns:c16="http://schemas.microsoft.com/office/drawing/2014/chart" uri="{C3380CC4-5D6E-409C-BE32-E72D297353CC}">
              <c16:uniqueId val="{00000001-B8D3-ED40-8659-314E28D634B0}"/>
            </c:ext>
          </c:extLst>
        </c:ser>
        <c:ser>
          <c:idx val="1"/>
          <c:order val="2"/>
          <c:tx>
            <c:strRef>
              <c:f>b4_4ny20!$E$5</c:f>
              <c:strCache>
                <c:ptCount val="1"/>
                <c:pt idx="0">
                  <c:v>Killar 2020</c:v>
                </c:pt>
              </c:strCache>
            </c:strRef>
          </c:tx>
          <c:spPr>
            <a:solidFill>
              <a:srgbClr val="47C6FF"/>
            </a:solidFill>
            <a:ln>
              <a:noFill/>
            </a:ln>
            <a:effectLst/>
          </c:spPr>
          <c:invertIfNegative val="0"/>
          <c:cat>
            <c:strRef>
              <c:f>b4_4ny20!$B$6:$B$31</c:f>
              <c:strCache>
                <c:ptCount val="3"/>
                <c:pt idx="0">
                  <c:v>Årskurs 9 deltagande skolor</c:v>
                </c:pt>
                <c:pt idx="1">
                  <c:v>Gymnasiet år 2 deltagande skolor</c:v>
                </c:pt>
                <c:pt idx="2">
                  <c:v>Samtliga deltagande skolor</c:v>
                </c:pt>
              </c:strCache>
            </c:strRef>
          </c:cat>
          <c:val>
            <c:numRef>
              <c:f>b4_4ny20!$E$6:$E$31</c:f>
              <c:numCache>
                <c:formatCode>#,##0</c:formatCode>
                <c:ptCount val="3"/>
                <c:pt idx="0">
                  <c:v>9.7527472527472501</c:v>
                </c:pt>
                <c:pt idx="1">
                  <c:v>10.1876675603217</c:v>
                </c:pt>
                <c:pt idx="2">
                  <c:v>9.9000908265213408</c:v>
                </c:pt>
              </c:numCache>
            </c:numRef>
          </c:val>
          <c:extLst>
            <c:ext xmlns:c16="http://schemas.microsoft.com/office/drawing/2014/chart" uri="{C3380CC4-5D6E-409C-BE32-E72D297353CC}">
              <c16:uniqueId val="{00000002-B8D3-ED40-8659-314E28D634B0}"/>
            </c:ext>
          </c:extLst>
        </c:ser>
        <c:ser>
          <c:idx val="4"/>
          <c:order val="3"/>
          <c:tx>
            <c:strRef>
              <c:f>b4_4ny20!$F$5</c:f>
              <c:strCache>
                <c:ptCount val="1"/>
                <c:pt idx="0">
                  <c:v>Killar 2021</c:v>
                </c:pt>
              </c:strCache>
            </c:strRef>
          </c:tx>
          <c:spPr>
            <a:solidFill>
              <a:srgbClr val="0090D4"/>
            </a:solidFill>
            <a:ln>
              <a:noFill/>
            </a:ln>
            <a:effectLst/>
          </c:spPr>
          <c:invertIfNegative val="0"/>
          <c:cat>
            <c:strRef>
              <c:f>b4_4ny20!$B$6:$B$31</c:f>
              <c:strCache>
                <c:ptCount val="3"/>
                <c:pt idx="0">
                  <c:v>Årskurs 9 deltagande skolor</c:v>
                </c:pt>
                <c:pt idx="1">
                  <c:v>Gymnasiet år 2 deltagande skolor</c:v>
                </c:pt>
                <c:pt idx="2">
                  <c:v>Samtliga deltagande skolor</c:v>
                </c:pt>
              </c:strCache>
            </c:strRef>
          </c:cat>
          <c:val>
            <c:numRef>
              <c:f>b4_4ny20!$F$6:$F$31</c:f>
              <c:numCache>
                <c:formatCode>#,##0</c:formatCode>
                <c:ptCount val="3"/>
                <c:pt idx="0">
                  <c:v>8.8698140200286097</c:v>
                </c:pt>
                <c:pt idx="1">
                  <c:v>7.7694235588972402</c:v>
                </c:pt>
                <c:pt idx="2">
                  <c:v>8.4699453551912605</c:v>
                </c:pt>
              </c:numCache>
            </c:numRef>
          </c:val>
          <c:extLst>
            <c:ext xmlns:c16="http://schemas.microsoft.com/office/drawing/2014/chart" uri="{C3380CC4-5D6E-409C-BE32-E72D297353CC}">
              <c16:uniqueId val="{00000003-B8D3-ED40-8659-314E28D634B0}"/>
            </c:ext>
          </c:extLst>
        </c:ser>
        <c:ser>
          <c:idx val="2"/>
          <c:order val="4"/>
          <c:tx>
            <c:strRef>
              <c:f>b4_4ny20!$G$5</c:f>
              <c:strCache>
                <c:ptCount val="1"/>
                <c:pt idx="0">
                  <c:v>Totalt 2020</c:v>
                </c:pt>
              </c:strCache>
            </c:strRef>
          </c:tx>
          <c:spPr>
            <a:solidFill>
              <a:srgbClr val="D7D7D7"/>
            </a:solidFill>
            <a:ln>
              <a:noFill/>
            </a:ln>
            <a:effectLst/>
          </c:spPr>
          <c:invertIfNegative val="0"/>
          <c:cat>
            <c:strRef>
              <c:f>b4_4ny20!$B$6:$B$31</c:f>
              <c:strCache>
                <c:ptCount val="3"/>
                <c:pt idx="0">
                  <c:v>Årskurs 9 deltagande skolor</c:v>
                </c:pt>
                <c:pt idx="1">
                  <c:v>Gymnasiet år 2 deltagande skolor</c:v>
                </c:pt>
                <c:pt idx="2">
                  <c:v>Samtliga deltagande skolor</c:v>
                </c:pt>
              </c:strCache>
            </c:strRef>
          </c:cat>
          <c:val>
            <c:numRef>
              <c:f>b4_4ny20!$G$6:$G$31</c:f>
              <c:numCache>
                <c:formatCode>#,##0</c:formatCode>
                <c:ptCount val="3"/>
                <c:pt idx="0">
                  <c:v>14.214285714285699</c:v>
                </c:pt>
                <c:pt idx="1">
                  <c:v>15.9574468085106</c:v>
                </c:pt>
                <c:pt idx="2">
                  <c:v>14.8234200743494</c:v>
                </c:pt>
              </c:numCache>
            </c:numRef>
          </c:val>
          <c:extLst>
            <c:ext xmlns:c16="http://schemas.microsoft.com/office/drawing/2014/chart" uri="{C3380CC4-5D6E-409C-BE32-E72D297353CC}">
              <c16:uniqueId val="{00000004-B8D3-ED40-8659-314E28D634B0}"/>
            </c:ext>
          </c:extLst>
        </c:ser>
        <c:ser>
          <c:idx val="5"/>
          <c:order val="5"/>
          <c:tx>
            <c:strRef>
              <c:f>b4_4ny20!$H$5</c:f>
              <c:strCache>
                <c:ptCount val="1"/>
                <c:pt idx="0">
                  <c:v>Totalt 2021</c:v>
                </c:pt>
              </c:strCache>
            </c:strRef>
          </c:tx>
          <c:spPr>
            <a:solidFill>
              <a:srgbClr val="9F9F9F"/>
            </a:solidFill>
            <a:ln>
              <a:noFill/>
            </a:ln>
            <a:effectLst/>
          </c:spPr>
          <c:invertIfNegative val="0"/>
          <c:cat>
            <c:strRef>
              <c:f>b4_4ny20!$B$6:$B$31</c:f>
              <c:strCache>
                <c:ptCount val="3"/>
                <c:pt idx="0">
                  <c:v>Årskurs 9 deltagande skolor</c:v>
                </c:pt>
                <c:pt idx="1">
                  <c:v>Gymnasiet år 2 deltagande skolor</c:v>
                </c:pt>
                <c:pt idx="2">
                  <c:v>Samtliga deltagande skolor</c:v>
                </c:pt>
              </c:strCache>
            </c:strRef>
          </c:cat>
          <c:val>
            <c:numRef>
              <c:f>b4_4ny20!$H$6:$H$31</c:f>
              <c:numCache>
                <c:formatCode>#,##0</c:formatCode>
                <c:ptCount val="3"/>
                <c:pt idx="0">
                  <c:v>16.033755274261601</c:v>
                </c:pt>
                <c:pt idx="1">
                  <c:v>16.892725030826099</c:v>
                </c:pt>
                <c:pt idx="2">
                  <c:v>16.345723242275</c:v>
                </c:pt>
              </c:numCache>
            </c:numRef>
          </c:val>
          <c:extLst>
            <c:ext xmlns:c16="http://schemas.microsoft.com/office/drawing/2014/chart" uri="{C3380CC4-5D6E-409C-BE32-E72D297353CC}">
              <c16:uniqueId val="{00000005-B8D3-ED40-8659-314E28D634B0}"/>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b4_7ny20!$A$3:$H$3</c:f>
          <c:strCache>
            <c:ptCount val="8"/>
            <c:pt idx="0">
              <c:v>Andel (%) som svarat "Ofta/Varje dag" i förhållande till samtliga som svarat på frågan "Hur ofta har du under de senaste 3 månaderna haft öronsus/tinnitus?"</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b4_7ny20!$C$5</c:f>
              <c:strCache>
                <c:ptCount val="1"/>
                <c:pt idx="0">
                  <c:v>Tjejer 2020</c:v>
                </c:pt>
              </c:strCache>
            </c:strRef>
          </c:tx>
          <c:spPr>
            <a:solidFill>
              <a:srgbClr val="CCE094"/>
            </a:solidFill>
            <a:ln>
              <a:noFill/>
            </a:ln>
            <a:effectLst/>
          </c:spPr>
          <c:invertIfNegative val="0"/>
          <c:cat>
            <c:strRef>
              <c:f>b4_7ny20!$B$6:$B$31</c:f>
              <c:strCache>
                <c:ptCount val="3"/>
                <c:pt idx="0">
                  <c:v>Årskurs 9 deltagande skolor</c:v>
                </c:pt>
                <c:pt idx="1">
                  <c:v>Gymnasiet år 2 deltagande skolor</c:v>
                </c:pt>
                <c:pt idx="2">
                  <c:v>Samtliga deltagande skolor</c:v>
                </c:pt>
              </c:strCache>
            </c:strRef>
          </c:cat>
          <c:val>
            <c:numRef>
              <c:f>b4_7ny20!$C$6:$C$31</c:f>
              <c:numCache>
                <c:formatCode>#,##0</c:formatCode>
                <c:ptCount val="3"/>
                <c:pt idx="0">
                  <c:v>7.2948328267477196</c:v>
                </c:pt>
                <c:pt idx="1">
                  <c:v>7.18085106382979</c:v>
                </c:pt>
                <c:pt idx="2">
                  <c:v>7.2533849129593797</c:v>
                </c:pt>
              </c:numCache>
            </c:numRef>
          </c:val>
          <c:extLst>
            <c:ext xmlns:c16="http://schemas.microsoft.com/office/drawing/2014/chart" uri="{C3380CC4-5D6E-409C-BE32-E72D297353CC}">
              <c16:uniqueId val="{00000000-6A8E-5244-8531-ED5F84A63459}"/>
            </c:ext>
          </c:extLst>
        </c:ser>
        <c:ser>
          <c:idx val="3"/>
          <c:order val="1"/>
          <c:tx>
            <c:strRef>
              <c:f>b4_7ny20!$D$5</c:f>
              <c:strCache>
                <c:ptCount val="1"/>
                <c:pt idx="0">
                  <c:v>Tjejer 2021</c:v>
                </c:pt>
              </c:strCache>
            </c:strRef>
          </c:tx>
          <c:spPr>
            <a:solidFill>
              <a:srgbClr val="9FC53A"/>
            </a:solidFill>
            <a:ln>
              <a:noFill/>
            </a:ln>
            <a:effectLst/>
          </c:spPr>
          <c:invertIfNegative val="0"/>
          <c:cat>
            <c:strRef>
              <c:f>b4_7ny20!$B$6:$B$31</c:f>
              <c:strCache>
                <c:ptCount val="3"/>
                <c:pt idx="0">
                  <c:v>Årskurs 9 deltagande skolor</c:v>
                </c:pt>
                <c:pt idx="1">
                  <c:v>Gymnasiet år 2 deltagande skolor</c:v>
                </c:pt>
                <c:pt idx="2">
                  <c:v>Samtliga deltagande skolor</c:v>
                </c:pt>
              </c:strCache>
            </c:strRef>
          </c:cat>
          <c:val>
            <c:numRef>
              <c:f>b4_7ny20!$D$6:$D$31</c:f>
              <c:numCache>
                <c:formatCode>#,##0</c:formatCode>
                <c:ptCount val="3"/>
                <c:pt idx="0">
                  <c:v>5.6851311953352797</c:v>
                </c:pt>
                <c:pt idx="1">
                  <c:v>5.10948905109489</c:v>
                </c:pt>
                <c:pt idx="2">
                  <c:v>5.4694621695533296</c:v>
                </c:pt>
              </c:numCache>
            </c:numRef>
          </c:val>
          <c:extLst>
            <c:ext xmlns:c16="http://schemas.microsoft.com/office/drawing/2014/chart" uri="{C3380CC4-5D6E-409C-BE32-E72D297353CC}">
              <c16:uniqueId val="{00000001-6A8E-5244-8531-ED5F84A63459}"/>
            </c:ext>
          </c:extLst>
        </c:ser>
        <c:ser>
          <c:idx val="1"/>
          <c:order val="2"/>
          <c:tx>
            <c:strRef>
              <c:f>b4_7ny20!$E$5</c:f>
              <c:strCache>
                <c:ptCount val="1"/>
                <c:pt idx="0">
                  <c:v>Killar 2020</c:v>
                </c:pt>
              </c:strCache>
            </c:strRef>
          </c:tx>
          <c:spPr>
            <a:solidFill>
              <a:srgbClr val="47C6FF"/>
            </a:solidFill>
            <a:ln>
              <a:noFill/>
            </a:ln>
            <a:effectLst/>
          </c:spPr>
          <c:invertIfNegative val="0"/>
          <c:cat>
            <c:strRef>
              <c:f>b4_7ny20!$B$6:$B$31</c:f>
              <c:strCache>
                <c:ptCount val="3"/>
                <c:pt idx="0">
                  <c:v>Årskurs 9 deltagande skolor</c:v>
                </c:pt>
                <c:pt idx="1">
                  <c:v>Gymnasiet år 2 deltagande skolor</c:v>
                </c:pt>
                <c:pt idx="2">
                  <c:v>Samtliga deltagande skolor</c:v>
                </c:pt>
              </c:strCache>
            </c:strRef>
          </c:cat>
          <c:val>
            <c:numRef>
              <c:f>b4_7ny20!$E$6:$E$31</c:f>
              <c:numCache>
                <c:formatCode>#,##0</c:formatCode>
                <c:ptCount val="3"/>
                <c:pt idx="0">
                  <c:v>6.1813186813186798</c:v>
                </c:pt>
                <c:pt idx="1">
                  <c:v>6.1662198391420899</c:v>
                </c:pt>
                <c:pt idx="2">
                  <c:v>6.1762034514078099</c:v>
                </c:pt>
              </c:numCache>
            </c:numRef>
          </c:val>
          <c:extLst>
            <c:ext xmlns:c16="http://schemas.microsoft.com/office/drawing/2014/chart" uri="{C3380CC4-5D6E-409C-BE32-E72D297353CC}">
              <c16:uniqueId val="{00000002-6A8E-5244-8531-ED5F84A63459}"/>
            </c:ext>
          </c:extLst>
        </c:ser>
        <c:ser>
          <c:idx val="4"/>
          <c:order val="3"/>
          <c:tx>
            <c:strRef>
              <c:f>b4_7ny20!$F$5</c:f>
              <c:strCache>
                <c:ptCount val="1"/>
                <c:pt idx="0">
                  <c:v>Killar 2021</c:v>
                </c:pt>
              </c:strCache>
            </c:strRef>
          </c:tx>
          <c:spPr>
            <a:solidFill>
              <a:srgbClr val="0090D4"/>
            </a:solidFill>
            <a:ln>
              <a:noFill/>
            </a:ln>
            <a:effectLst/>
          </c:spPr>
          <c:invertIfNegative val="0"/>
          <c:cat>
            <c:strRef>
              <c:f>b4_7ny20!$B$6:$B$31</c:f>
              <c:strCache>
                <c:ptCount val="3"/>
                <c:pt idx="0">
                  <c:v>Årskurs 9 deltagande skolor</c:v>
                </c:pt>
                <c:pt idx="1">
                  <c:v>Gymnasiet år 2 deltagande skolor</c:v>
                </c:pt>
                <c:pt idx="2">
                  <c:v>Samtliga deltagande skolor</c:v>
                </c:pt>
              </c:strCache>
            </c:strRef>
          </c:cat>
          <c:val>
            <c:numRef>
              <c:f>b4_7ny20!$F$6:$F$31</c:f>
              <c:numCache>
                <c:formatCode>#,##0</c:formatCode>
                <c:ptCount val="3"/>
                <c:pt idx="0">
                  <c:v>7.1839080459770104</c:v>
                </c:pt>
                <c:pt idx="1">
                  <c:v>6.0150375939849603</c:v>
                </c:pt>
                <c:pt idx="2">
                  <c:v>6.7579908675799096</c:v>
                </c:pt>
              </c:numCache>
            </c:numRef>
          </c:val>
          <c:extLst>
            <c:ext xmlns:c16="http://schemas.microsoft.com/office/drawing/2014/chart" uri="{C3380CC4-5D6E-409C-BE32-E72D297353CC}">
              <c16:uniqueId val="{00000003-6A8E-5244-8531-ED5F84A63459}"/>
            </c:ext>
          </c:extLst>
        </c:ser>
        <c:ser>
          <c:idx val="2"/>
          <c:order val="4"/>
          <c:tx>
            <c:strRef>
              <c:f>b4_7ny20!$G$5</c:f>
              <c:strCache>
                <c:ptCount val="1"/>
                <c:pt idx="0">
                  <c:v>Totalt 2020</c:v>
                </c:pt>
              </c:strCache>
            </c:strRef>
          </c:tx>
          <c:spPr>
            <a:solidFill>
              <a:srgbClr val="D7D7D7"/>
            </a:solidFill>
            <a:ln>
              <a:noFill/>
            </a:ln>
            <a:effectLst/>
          </c:spPr>
          <c:invertIfNegative val="0"/>
          <c:cat>
            <c:strRef>
              <c:f>b4_7ny20!$B$6:$B$31</c:f>
              <c:strCache>
                <c:ptCount val="3"/>
                <c:pt idx="0">
                  <c:v>Årskurs 9 deltagande skolor</c:v>
                </c:pt>
                <c:pt idx="1">
                  <c:v>Gymnasiet år 2 deltagande skolor</c:v>
                </c:pt>
                <c:pt idx="2">
                  <c:v>Samtliga deltagande skolor</c:v>
                </c:pt>
              </c:strCache>
            </c:strRef>
          </c:cat>
          <c:val>
            <c:numRef>
              <c:f>b4_7ny20!$G$6:$G$31</c:f>
              <c:numCache>
                <c:formatCode>#,##0</c:formatCode>
                <c:ptCount val="3"/>
                <c:pt idx="0">
                  <c:v>6.7905646890636202</c:v>
                </c:pt>
                <c:pt idx="1">
                  <c:v>6.6489361702127701</c:v>
                </c:pt>
                <c:pt idx="2">
                  <c:v>6.74105067410507</c:v>
                </c:pt>
              </c:numCache>
            </c:numRef>
          </c:val>
          <c:extLst>
            <c:ext xmlns:c16="http://schemas.microsoft.com/office/drawing/2014/chart" uri="{C3380CC4-5D6E-409C-BE32-E72D297353CC}">
              <c16:uniqueId val="{00000004-6A8E-5244-8531-ED5F84A63459}"/>
            </c:ext>
          </c:extLst>
        </c:ser>
        <c:ser>
          <c:idx val="5"/>
          <c:order val="5"/>
          <c:tx>
            <c:strRef>
              <c:f>b4_7ny20!$H$5</c:f>
              <c:strCache>
                <c:ptCount val="1"/>
                <c:pt idx="0">
                  <c:v>Totalt 2021</c:v>
                </c:pt>
              </c:strCache>
            </c:strRef>
          </c:tx>
          <c:spPr>
            <a:solidFill>
              <a:srgbClr val="9F9F9F"/>
            </a:solidFill>
            <a:ln>
              <a:noFill/>
            </a:ln>
            <a:effectLst/>
          </c:spPr>
          <c:invertIfNegative val="0"/>
          <c:cat>
            <c:strRef>
              <c:f>b4_7ny20!$B$6:$B$31</c:f>
              <c:strCache>
                <c:ptCount val="3"/>
                <c:pt idx="0">
                  <c:v>Årskurs 9 deltagande skolor</c:v>
                </c:pt>
                <c:pt idx="1">
                  <c:v>Gymnasiet år 2 deltagande skolor</c:v>
                </c:pt>
                <c:pt idx="2">
                  <c:v>Samtliga deltagande skolor</c:v>
                </c:pt>
              </c:strCache>
            </c:strRef>
          </c:cat>
          <c:val>
            <c:numRef>
              <c:f>b4_7ny20!$H$6:$H$31</c:f>
              <c:numCache>
                <c:formatCode>#,##0</c:formatCode>
                <c:ptCount val="3"/>
                <c:pt idx="0">
                  <c:v>6.4129668780831599</c:v>
                </c:pt>
                <c:pt idx="1">
                  <c:v>5.6580565805658098</c:v>
                </c:pt>
                <c:pt idx="2">
                  <c:v>6.1379928315412204</c:v>
                </c:pt>
              </c:numCache>
            </c:numRef>
          </c:val>
          <c:extLst>
            <c:ext xmlns:c16="http://schemas.microsoft.com/office/drawing/2014/chart" uri="{C3380CC4-5D6E-409C-BE32-E72D297353CC}">
              <c16:uniqueId val="{00000005-6A8E-5244-8531-ED5F84A63459}"/>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b5_1ny14!$A$3:$H$3</c:f>
          <c:strCache>
            <c:ptCount val="8"/>
            <c:pt idx="0">
              <c:v>Andel (%) som svarat "7-8 timmar/9-10 timmar/Mer än 10 timmar" i förhållande till samtliga som svarat på frågan "Hur många timmar brukar du sova per natt på vardagar?"</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b5_1ny14!$C$5</c:f>
              <c:strCache>
                <c:ptCount val="1"/>
                <c:pt idx="0">
                  <c:v>Tjejer 2020</c:v>
                </c:pt>
              </c:strCache>
            </c:strRef>
          </c:tx>
          <c:spPr>
            <a:solidFill>
              <a:srgbClr val="CCE094"/>
            </a:solidFill>
            <a:ln>
              <a:noFill/>
            </a:ln>
            <a:effectLst/>
          </c:spPr>
          <c:invertIfNegative val="0"/>
          <c:cat>
            <c:strRef>
              <c:f>b5_1ny14!$B$6:$B$31</c:f>
              <c:strCache>
                <c:ptCount val="3"/>
                <c:pt idx="0">
                  <c:v>Årskurs 9 deltagande skolor</c:v>
                </c:pt>
                <c:pt idx="1">
                  <c:v>Gymnasiet år 2 deltagande skolor</c:v>
                </c:pt>
                <c:pt idx="2">
                  <c:v>Samtliga deltagande skolor</c:v>
                </c:pt>
              </c:strCache>
            </c:strRef>
          </c:cat>
          <c:val>
            <c:numRef>
              <c:f>b5_1ny14!$C$6:$C$31</c:f>
              <c:numCache>
                <c:formatCode>#,##0</c:formatCode>
                <c:ptCount val="3"/>
                <c:pt idx="0">
                  <c:v>66.873065015479895</c:v>
                </c:pt>
                <c:pt idx="1">
                  <c:v>64.0750670241287</c:v>
                </c:pt>
                <c:pt idx="2">
                  <c:v>65.848871442590806</c:v>
                </c:pt>
              </c:numCache>
            </c:numRef>
          </c:val>
          <c:extLst>
            <c:ext xmlns:c16="http://schemas.microsoft.com/office/drawing/2014/chart" uri="{C3380CC4-5D6E-409C-BE32-E72D297353CC}">
              <c16:uniqueId val="{00000000-4184-F648-B5A3-BEB5FEB37719}"/>
            </c:ext>
          </c:extLst>
        </c:ser>
        <c:ser>
          <c:idx val="3"/>
          <c:order val="1"/>
          <c:tx>
            <c:strRef>
              <c:f>b5_1ny14!$D$5</c:f>
              <c:strCache>
                <c:ptCount val="1"/>
                <c:pt idx="0">
                  <c:v>Tjejer 2021</c:v>
                </c:pt>
              </c:strCache>
            </c:strRef>
          </c:tx>
          <c:spPr>
            <a:solidFill>
              <a:srgbClr val="9FC53A"/>
            </a:solidFill>
            <a:ln>
              <a:noFill/>
            </a:ln>
            <a:effectLst/>
          </c:spPr>
          <c:invertIfNegative val="0"/>
          <c:cat>
            <c:strRef>
              <c:f>b5_1ny14!$B$6:$B$31</c:f>
              <c:strCache>
                <c:ptCount val="3"/>
                <c:pt idx="0">
                  <c:v>Årskurs 9 deltagande skolor</c:v>
                </c:pt>
                <c:pt idx="1">
                  <c:v>Gymnasiet år 2 deltagande skolor</c:v>
                </c:pt>
                <c:pt idx="2">
                  <c:v>Samtliga deltagande skolor</c:v>
                </c:pt>
              </c:strCache>
            </c:strRef>
          </c:cat>
          <c:val>
            <c:numRef>
              <c:f>b5_1ny14!$D$6:$D$31</c:f>
              <c:numCache>
                <c:formatCode>#,##0</c:formatCode>
                <c:ptCount val="3"/>
                <c:pt idx="0">
                  <c:v>60.614934114202001</c:v>
                </c:pt>
                <c:pt idx="1">
                  <c:v>58.150851581508498</c:v>
                </c:pt>
                <c:pt idx="2">
                  <c:v>59.6892138939671</c:v>
                </c:pt>
              </c:numCache>
            </c:numRef>
          </c:val>
          <c:extLst>
            <c:ext xmlns:c16="http://schemas.microsoft.com/office/drawing/2014/chart" uri="{C3380CC4-5D6E-409C-BE32-E72D297353CC}">
              <c16:uniqueId val="{00000001-4184-F648-B5A3-BEB5FEB37719}"/>
            </c:ext>
          </c:extLst>
        </c:ser>
        <c:ser>
          <c:idx val="1"/>
          <c:order val="2"/>
          <c:tx>
            <c:strRef>
              <c:f>b5_1ny14!$E$5</c:f>
              <c:strCache>
                <c:ptCount val="1"/>
                <c:pt idx="0">
                  <c:v>Killar 2020</c:v>
                </c:pt>
              </c:strCache>
            </c:strRef>
          </c:tx>
          <c:spPr>
            <a:solidFill>
              <a:srgbClr val="47C6FF"/>
            </a:solidFill>
            <a:ln>
              <a:noFill/>
            </a:ln>
            <a:effectLst/>
          </c:spPr>
          <c:invertIfNegative val="0"/>
          <c:cat>
            <c:strRef>
              <c:f>b5_1ny14!$B$6:$B$31</c:f>
              <c:strCache>
                <c:ptCount val="3"/>
                <c:pt idx="0">
                  <c:v>Årskurs 9 deltagande skolor</c:v>
                </c:pt>
                <c:pt idx="1">
                  <c:v>Gymnasiet år 2 deltagande skolor</c:v>
                </c:pt>
                <c:pt idx="2">
                  <c:v>Samtliga deltagande skolor</c:v>
                </c:pt>
              </c:strCache>
            </c:strRef>
          </c:cat>
          <c:val>
            <c:numRef>
              <c:f>b5_1ny14!$E$6:$E$31</c:f>
              <c:numCache>
                <c:formatCode>#,##0</c:formatCode>
                <c:ptCount val="3"/>
                <c:pt idx="0">
                  <c:v>71.5277777777778</c:v>
                </c:pt>
                <c:pt idx="1">
                  <c:v>59.299191374663103</c:v>
                </c:pt>
                <c:pt idx="2">
                  <c:v>67.369385884509597</c:v>
                </c:pt>
              </c:numCache>
            </c:numRef>
          </c:val>
          <c:extLst>
            <c:ext xmlns:c16="http://schemas.microsoft.com/office/drawing/2014/chart" uri="{C3380CC4-5D6E-409C-BE32-E72D297353CC}">
              <c16:uniqueId val="{00000002-4184-F648-B5A3-BEB5FEB37719}"/>
            </c:ext>
          </c:extLst>
        </c:ser>
        <c:ser>
          <c:idx val="4"/>
          <c:order val="3"/>
          <c:tx>
            <c:strRef>
              <c:f>b5_1ny14!$F$5</c:f>
              <c:strCache>
                <c:ptCount val="1"/>
                <c:pt idx="0">
                  <c:v>Killar 2021</c:v>
                </c:pt>
              </c:strCache>
            </c:strRef>
          </c:tx>
          <c:spPr>
            <a:solidFill>
              <a:srgbClr val="0090D4"/>
            </a:solidFill>
            <a:ln>
              <a:noFill/>
            </a:ln>
            <a:effectLst/>
          </c:spPr>
          <c:invertIfNegative val="0"/>
          <c:cat>
            <c:strRef>
              <c:f>b5_1ny14!$B$6:$B$31</c:f>
              <c:strCache>
                <c:ptCount val="3"/>
                <c:pt idx="0">
                  <c:v>Årskurs 9 deltagande skolor</c:v>
                </c:pt>
                <c:pt idx="1">
                  <c:v>Gymnasiet år 2 deltagande skolor</c:v>
                </c:pt>
                <c:pt idx="2">
                  <c:v>Samtliga deltagande skolor</c:v>
                </c:pt>
              </c:strCache>
            </c:strRef>
          </c:cat>
          <c:val>
            <c:numRef>
              <c:f>b5_1ny14!$F$6:$F$31</c:f>
              <c:numCache>
                <c:formatCode>#,##0</c:formatCode>
                <c:ptCount val="3"/>
                <c:pt idx="0">
                  <c:v>71</c:v>
                </c:pt>
                <c:pt idx="1">
                  <c:v>61.832061068702302</c:v>
                </c:pt>
                <c:pt idx="2">
                  <c:v>67.703568161024705</c:v>
                </c:pt>
              </c:numCache>
            </c:numRef>
          </c:val>
          <c:extLst>
            <c:ext xmlns:c16="http://schemas.microsoft.com/office/drawing/2014/chart" uri="{C3380CC4-5D6E-409C-BE32-E72D297353CC}">
              <c16:uniqueId val="{00000003-4184-F648-B5A3-BEB5FEB37719}"/>
            </c:ext>
          </c:extLst>
        </c:ser>
        <c:ser>
          <c:idx val="2"/>
          <c:order val="4"/>
          <c:tx>
            <c:strRef>
              <c:f>b5_1ny14!$G$5</c:f>
              <c:strCache>
                <c:ptCount val="1"/>
                <c:pt idx="0">
                  <c:v>Totalt 2020</c:v>
                </c:pt>
              </c:strCache>
            </c:strRef>
          </c:tx>
          <c:spPr>
            <a:solidFill>
              <a:srgbClr val="D7D7D7"/>
            </a:solidFill>
            <a:ln>
              <a:noFill/>
            </a:ln>
            <a:effectLst/>
          </c:spPr>
          <c:invertIfNegative val="0"/>
          <c:cat>
            <c:strRef>
              <c:f>b5_1ny14!$B$6:$B$31</c:f>
              <c:strCache>
                <c:ptCount val="3"/>
                <c:pt idx="0">
                  <c:v>Årskurs 9 deltagande skolor</c:v>
                </c:pt>
                <c:pt idx="1">
                  <c:v>Gymnasiet år 2 deltagande skolor</c:v>
                </c:pt>
                <c:pt idx="2">
                  <c:v>Samtliga deltagande skolor</c:v>
                </c:pt>
              </c:strCache>
            </c:strRef>
          </c:cat>
          <c:val>
            <c:numRef>
              <c:f>b5_1ny14!$G$6:$G$31</c:f>
              <c:numCache>
                <c:formatCode>#,##0</c:formatCode>
                <c:ptCount val="3"/>
                <c:pt idx="0">
                  <c:v>69.108049311095002</c:v>
                </c:pt>
                <c:pt idx="1">
                  <c:v>61.7135207496653</c:v>
                </c:pt>
                <c:pt idx="2">
                  <c:v>66.509877704609593</c:v>
                </c:pt>
              </c:numCache>
            </c:numRef>
          </c:val>
          <c:extLst>
            <c:ext xmlns:c16="http://schemas.microsoft.com/office/drawing/2014/chart" uri="{C3380CC4-5D6E-409C-BE32-E72D297353CC}">
              <c16:uniqueId val="{00000004-4184-F648-B5A3-BEB5FEB37719}"/>
            </c:ext>
          </c:extLst>
        </c:ser>
        <c:ser>
          <c:idx val="5"/>
          <c:order val="5"/>
          <c:tx>
            <c:strRef>
              <c:f>b5_1ny14!$H$5</c:f>
              <c:strCache>
                <c:ptCount val="1"/>
                <c:pt idx="0">
                  <c:v>Totalt 2021</c:v>
                </c:pt>
              </c:strCache>
            </c:strRef>
          </c:tx>
          <c:spPr>
            <a:solidFill>
              <a:srgbClr val="9F9F9F"/>
            </a:solidFill>
            <a:ln>
              <a:noFill/>
            </a:ln>
            <a:effectLst/>
          </c:spPr>
          <c:invertIfNegative val="0"/>
          <c:cat>
            <c:strRef>
              <c:f>b5_1ny14!$B$6:$B$31</c:f>
              <c:strCache>
                <c:ptCount val="3"/>
                <c:pt idx="0">
                  <c:v>Årskurs 9 deltagande skolor</c:v>
                </c:pt>
                <c:pt idx="1">
                  <c:v>Gymnasiet år 2 deltagande skolor</c:v>
                </c:pt>
                <c:pt idx="2">
                  <c:v>Samtliga deltagande skolor</c:v>
                </c:pt>
              </c:strCache>
            </c:strRef>
          </c:cat>
          <c:val>
            <c:numRef>
              <c:f>b5_1ny14!$H$6:$H$31</c:f>
              <c:numCache>
                <c:formatCode>#,##0</c:formatCode>
                <c:ptCount val="3"/>
                <c:pt idx="0">
                  <c:v>65.657987332864195</c:v>
                </c:pt>
                <c:pt idx="1">
                  <c:v>59.975216852540299</c:v>
                </c:pt>
                <c:pt idx="2">
                  <c:v>63.599640933572701</c:v>
                </c:pt>
              </c:numCache>
            </c:numRef>
          </c:val>
          <c:extLst>
            <c:ext xmlns:c16="http://schemas.microsoft.com/office/drawing/2014/chart" uri="{C3380CC4-5D6E-409C-BE32-E72D297353CC}">
              <c16:uniqueId val="{00000005-4184-F648-B5A3-BEB5FEB37719}"/>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b1_bra!$A$3:$H$3</c:f>
          <c:strCache>
            <c:ptCount val="8"/>
            <c:pt idx="0">
              <c:v>Andel (%) som svarat "Mycket bra/Bra" i förhållande till samtliga som svarat på frågan "Hur mår du rent allmänt?"</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b1_bra!$C$5</c:f>
              <c:strCache>
                <c:ptCount val="1"/>
                <c:pt idx="0">
                  <c:v>Tjejer 2020</c:v>
                </c:pt>
              </c:strCache>
            </c:strRef>
          </c:tx>
          <c:spPr>
            <a:solidFill>
              <a:srgbClr val="CCE094"/>
            </a:solidFill>
            <a:ln>
              <a:noFill/>
            </a:ln>
            <a:effectLst/>
          </c:spPr>
          <c:invertIfNegative val="0"/>
          <c:cat>
            <c:strRef>
              <c:f>b1_bra!$B$6:$B$31</c:f>
              <c:strCache>
                <c:ptCount val="3"/>
                <c:pt idx="0">
                  <c:v>Årskurs 9 deltagande skolor</c:v>
                </c:pt>
                <c:pt idx="1">
                  <c:v>Gymnasiet år 2 deltagande skolor</c:v>
                </c:pt>
                <c:pt idx="2">
                  <c:v>Samtliga deltagande skolor</c:v>
                </c:pt>
              </c:strCache>
            </c:strRef>
          </c:cat>
          <c:val>
            <c:numRef>
              <c:f>b1_bra!$C$6:$C$31</c:f>
              <c:numCache>
                <c:formatCode>#,##0</c:formatCode>
                <c:ptCount val="3"/>
                <c:pt idx="0">
                  <c:v>63.691376701966703</c:v>
                </c:pt>
                <c:pt idx="1">
                  <c:v>67.021276595744695</c:v>
                </c:pt>
                <c:pt idx="2">
                  <c:v>64.898746383799406</c:v>
                </c:pt>
              </c:numCache>
            </c:numRef>
          </c:val>
          <c:extLst>
            <c:ext xmlns:c16="http://schemas.microsoft.com/office/drawing/2014/chart" uri="{C3380CC4-5D6E-409C-BE32-E72D297353CC}">
              <c16:uniqueId val="{00000000-476A-1641-8D8E-3CB374551CE7}"/>
            </c:ext>
          </c:extLst>
        </c:ser>
        <c:ser>
          <c:idx val="3"/>
          <c:order val="1"/>
          <c:tx>
            <c:strRef>
              <c:f>b1_bra!$D$5</c:f>
              <c:strCache>
                <c:ptCount val="1"/>
                <c:pt idx="0">
                  <c:v>Tjejer 2021</c:v>
                </c:pt>
              </c:strCache>
            </c:strRef>
          </c:tx>
          <c:spPr>
            <a:solidFill>
              <a:srgbClr val="9FC53A"/>
            </a:solidFill>
            <a:ln>
              <a:noFill/>
            </a:ln>
            <a:effectLst/>
          </c:spPr>
          <c:invertIfNegative val="0"/>
          <c:cat>
            <c:strRef>
              <c:f>b1_bra!$B$6:$B$31</c:f>
              <c:strCache>
                <c:ptCount val="3"/>
                <c:pt idx="0">
                  <c:v>Årskurs 9 deltagande skolor</c:v>
                </c:pt>
                <c:pt idx="1">
                  <c:v>Gymnasiet år 2 deltagande skolor</c:v>
                </c:pt>
                <c:pt idx="2">
                  <c:v>Samtliga deltagande skolor</c:v>
                </c:pt>
              </c:strCache>
            </c:strRef>
          </c:cat>
          <c:val>
            <c:numRef>
              <c:f>b1_bra!$D$6:$D$31</c:f>
              <c:numCache>
                <c:formatCode>#,##0</c:formatCode>
                <c:ptCount val="3"/>
                <c:pt idx="0">
                  <c:v>60.289855072463801</c:v>
                </c:pt>
                <c:pt idx="1">
                  <c:v>63.106796116504903</c:v>
                </c:pt>
                <c:pt idx="2">
                  <c:v>61.3430127041742</c:v>
                </c:pt>
              </c:numCache>
            </c:numRef>
          </c:val>
          <c:extLst>
            <c:ext xmlns:c16="http://schemas.microsoft.com/office/drawing/2014/chart" uri="{C3380CC4-5D6E-409C-BE32-E72D297353CC}">
              <c16:uniqueId val="{00000001-476A-1641-8D8E-3CB374551CE7}"/>
            </c:ext>
          </c:extLst>
        </c:ser>
        <c:ser>
          <c:idx val="1"/>
          <c:order val="2"/>
          <c:tx>
            <c:strRef>
              <c:f>b1_bra!$E$5</c:f>
              <c:strCache>
                <c:ptCount val="1"/>
                <c:pt idx="0">
                  <c:v>Killar 2020</c:v>
                </c:pt>
              </c:strCache>
            </c:strRef>
          </c:tx>
          <c:spPr>
            <a:solidFill>
              <a:srgbClr val="47C6FF"/>
            </a:solidFill>
            <a:ln>
              <a:noFill/>
            </a:ln>
            <a:effectLst/>
          </c:spPr>
          <c:invertIfNegative val="0"/>
          <c:cat>
            <c:strRef>
              <c:f>b1_bra!$B$6:$B$31</c:f>
              <c:strCache>
                <c:ptCount val="3"/>
                <c:pt idx="0">
                  <c:v>Årskurs 9 deltagande skolor</c:v>
                </c:pt>
                <c:pt idx="1">
                  <c:v>Gymnasiet år 2 deltagande skolor</c:v>
                </c:pt>
                <c:pt idx="2">
                  <c:v>Samtliga deltagande skolor</c:v>
                </c:pt>
              </c:strCache>
            </c:strRef>
          </c:cat>
          <c:val>
            <c:numRef>
              <c:f>b1_bra!$E$6:$E$31</c:f>
              <c:numCache>
                <c:formatCode>#,##0</c:formatCode>
                <c:ptCount val="3"/>
                <c:pt idx="0">
                  <c:v>84.324324324324294</c:v>
                </c:pt>
                <c:pt idx="1">
                  <c:v>78.723404255319195</c:v>
                </c:pt>
                <c:pt idx="2">
                  <c:v>82.437275985663106</c:v>
                </c:pt>
              </c:numCache>
            </c:numRef>
          </c:val>
          <c:extLst>
            <c:ext xmlns:c16="http://schemas.microsoft.com/office/drawing/2014/chart" uri="{C3380CC4-5D6E-409C-BE32-E72D297353CC}">
              <c16:uniqueId val="{00000002-476A-1641-8D8E-3CB374551CE7}"/>
            </c:ext>
          </c:extLst>
        </c:ser>
        <c:ser>
          <c:idx val="4"/>
          <c:order val="3"/>
          <c:tx>
            <c:strRef>
              <c:f>b1_bra!$F$5</c:f>
              <c:strCache>
                <c:ptCount val="1"/>
                <c:pt idx="0">
                  <c:v>Killar 2021</c:v>
                </c:pt>
              </c:strCache>
            </c:strRef>
          </c:tx>
          <c:spPr>
            <a:solidFill>
              <a:srgbClr val="0090D4"/>
            </a:solidFill>
            <a:ln>
              <a:noFill/>
            </a:ln>
            <a:effectLst/>
          </c:spPr>
          <c:invertIfNegative val="0"/>
          <c:cat>
            <c:strRef>
              <c:f>b1_bra!$B$6:$B$31</c:f>
              <c:strCache>
                <c:ptCount val="3"/>
                <c:pt idx="0">
                  <c:v>Årskurs 9 deltagande skolor</c:v>
                </c:pt>
                <c:pt idx="1">
                  <c:v>Gymnasiet år 2 deltagande skolor</c:v>
                </c:pt>
                <c:pt idx="2">
                  <c:v>Samtliga deltagande skolor</c:v>
                </c:pt>
              </c:strCache>
            </c:strRef>
          </c:cat>
          <c:val>
            <c:numRef>
              <c:f>b1_bra!$F$6:$F$31</c:f>
              <c:numCache>
                <c:formatCode>#,##0</c:formatCode>
                <c:ptCount val="3"/>
                <c:pt idx="0">
                  <c:v>80.622347949080606</c:v>
                </c:pt>
                <c:pt idx="1">
                  <c:v>77.75</c:v>
                </c:pt>
                <c:pt idx="2">
                  <c:v>79.584462511291804</c:v>
                </c:pt>
              </c:numCache>
            </c:numRef>
          </c:val>
          <c:extLst>
            <c:ext xmlns:c16="http://schemas.microsoft.com/office/drawing/2014/chart" uri="{C3380CC4-5D6E-409C-BE32-E72D297353CC}">
              <c16:uniqueId val="{00000003-476A-1641-8D8E-3CB374551CE7}"/>
            </c:ext>
          </c:extLst>
        </c:ser>
        <c:ser>
          <c:idx val="2"/>
          <c:order val="4"/>
          <c:tx>
            <c:strRef>
              <c:f>b1_bra!$G$5</c:f>
              <c:strCache>
                <c:ptCount val="1"/>
                <c:pt idx="0">
                  <c:v>Totalt 2020</c:v>
                </c:pt>
              </c:strCache>
            </c:strRef>
          </c:tx>
          <c:spPr>
            <a:solidFill>
              <a:srgbClr val="D7D7D7"/>
            </a:solidFill>
            <a:ln>
              <a:noFill/>
            </a:ln>
            <a:effectLst/>
          </c:spPr>
          <c:invertIfNegative val="0"/>
          <c:cat>
            <c:strRef>
              <c:f>b1_bra!$B$6:$B$31</c:f>
              <c:strCache>
                <c:ptCount val="3"/>
                <c:pt idx="0">
                  <c:v>Årskurs 9 deltagande skolor</c:v>
                </c:pt>
                <c:pt idx="1">
                  <c:v>Gymnasiet år 2 deltagande skolor</c:v>
                </c:pt>
                <c:pt idx="2">
                  <c:v>Samtliga deltagande skolor</c:v>
                </c:pt>
              </c:strCache>
            </c:strRef>
          </c:cat>
          <c:val>
            <c:numRef>
              <c:f>b1_bra!$G$6:$G$31</c:f>
              <c:numCache>
                <c:formatCode>#,##0</c:formatCode>
                <c:ptCount val="3"/>
                <c:pt idx="0">
                  <c:v>74.469589816124497</c:v>
                </c:pt>
                <c:pt idx="1">
                  <c:v>72.715231788079507</c:v>
                </c:pt>
                <c:pt idx="2">
                  <c:v>73.858921161825705</c:v>
                </c:pt>
              </c:numCache>
            </c:numRef>
          </c:val>
          <c:extLst>
            <c:ext xmlns:c16="http://schemas.microsoft.com/office/drawing/2014/chart" uri="{C3380CC4-5D6E-409C-BE32-E72D297353CC}">
              <c16:uniqueId val="{00000004-476A-1641-8D8E-3CB374551CE7}"/>
            </c:ext>
          </c:extLst>
        </c:ser>
        <c:ser>
          <c:idx val="5"/>
          <c:order val="5"/>
          <c:tx>
            <c:strRef>
              <c:f>b1_bra!$H$5</c:f>
              <c:strCache>
                <c:ptCount val="1"/>
                <c:pt idx="0">
                  <c:v>Totalt 2021</c:v>
                </c:pt>
              </c:strCache>
            </c:strRef>
          </c:tx>
          <c:spPr>
            <a:solidFill>
              <a:srgbClr val="9F9F9F"/>
            </a:solidFill>
            <a:ln>
              <a:noFill/>
            </a:ln>
            <a:effectLst/>
          </c:spPr>
          <c:invertIfNegative val="0"/>
          <c:cat>
            <c:strRef>
              <c:f>b1_bra!$B$6:$B$31</c:f>
              <c:strCache>
                <c:ptCount val="3"/>
                <c:pt idx="0">
                  <c:v>Årskurs 9 deltagande skolor</c:v>
                </c:pt>
                <c:pt idx="1">
                  <c:v>Gymnasiet år 2 deltagande skolor</c:v>
                </c:pt>
                <c:pt idx="2">
                  <c:v>Samtliga deltagande skolor</c:v>
                </c:pt>
              </c:strCache>
            </c:strRef>
          </c:cat>
          <c:val>
            <c:numRef>
              <c:f>b1_bra!$H$6:$H$31</c:f>
              <c:numCache>
                <c:formatCode>#,##0</c:formatCode>
                <c:ptCount val="3"/>
                <c:pt idx="0">
                  <c:v>69.895470383275295</c:v>
                </c:pt>
                <c:pt idx="1">
                  <c:v>70.061349693251501</c:v>
                </c:pt>
                <c:pt idx="2">
                  <c:v>69.955555555555605</c:v>
                </c:pt>
              </c:numCache>
            </c:numRef>
          </c:val>
          <c:extLst>
            <c:ext xmlns:c16="http://schemas.microsoft.com/office/drawing/2014/chart" uri="{C3380CC4-5D6E-409C-BE32-E72D297353CC}">
              <c16:uniqueId val="{00000005-476A-1641-8D8E-3CB374551CE7}"/>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b7_9ny20!$A$3:$H$3</c:f>
          <c:strCache>
            <c:ptCount val="8"/>
            <c:pt idx="0">
              <c:v>Andel (%) som svarat "Ofta/Varje dag" i förhållande till samtliga som svarat på frågan "Hur ofta har du under de senaste 3 månaderna känt dig irriterad/arg?"</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b7_9ny20!$C$5</c:f>
              <c:strCache>
                <c:ptCount val="1"/>
                <c:pt idx="0">
                  <c:v>Tjejer 2020</c:v>
                </c:pt>
              </c:strCache>
            </c:strRef>
          </c:tx>
          <c:spPr>
            <a:solidFill>
              <a:srgbClr val="CCE094"/>
            </a:solidFill>
            <a:ln>
              <a:noFill/>
            </a:ln>
            <a:effectLst/>
          </c:spPr>
          <c:invertIfNegative val="0"/>
          <c:cat>
            <c:strRef>
              <c:f>b7_9ny20!$B$6:$B$31</c:f>
              <c:strCache>
                <c:ptCount val="3"/>
                <c:pt idx="0">
                  <c:v>Årskurs 9 deltagande skolor</c:v>
                </c:pt>
                <c:pt idx="1">
                  <c:v>Gymnasiet år 2 deltagande skolor</c:v>
                </c:pt>
                <c:pt idx="2">
                  <c:v>Samtliga deltagande skolor</c:v>
                </c:pt>
              </c:strCache>
            </c:strRef>
          </c:cat>
          <c:val>
            <c:numRef>
              <c:f>b7_9ny20!$C$6:$C$31</c:f>
              <c:numCache>
                <c:formatCode>#,##0</c:formatCode>
                <c:ptCount val="3"/>
                <c:pt idx="0">
                  <c:v>40.606060606060602</c:v>
                </c:pt>
                <c:pt idx="1">
                  <c:v>32.446808510638299</c:v>
                </c:pt>
                <c:pt idx="2">
                  <c:v>37.644787644787598</c:v>
                </c:pt>
              </c:numCache>
            </c:numRef>
          </c:val>
          <c:extLst>
            <c:ext xmlns:c16="http://schemas.microsoft.com/office/drawing/2014/chart" uri="{C3380CC4-5D6E-409C-BE32-E72D297353CC}">
              <c16:uniqueId val="{00000000-06E7-784B-95EF-A83DA9F66868}"/>
            </c:ext>
          </c:extLst>
        </c:ser>
        <c:ser>
          <c:idx val="3"/>
          <c:order val="1"/>
          <c:tx>
            <c:strRef>
              <c:f>b7_9ny20!$D$5</c:f>
              <c:strCache>
                <c:ptCount val="1"/>
                <c:pt idx="0">
                  <c:v>Tjejer 2021</c:v>
                </c:pt>
              </c:strCache>
            </c:strRef>
          </c:tx>
          <c:spPr>
            <a:solidFill>
              <a:srgbClr val="9FC53A"/>
            </a:solidFill>
            <a:ln>
              <a:noFill/>
            </a:ln>
            <a:effectLst/>
          </c:spPr>
          <c:invertIfNegative val="0"/>
          <c:cat>
            <c:strRef>
              <c:f>b7_9ny20!$B$6:$B$31</c:f>
              <c:strCache>
                <c:ptCount val="3"/>
                <c:pt idx="0">
                  <c:v>Årskurs 9 deltagande skolor</c:v>
                </c:pt>
                <c:pt idx="1">
                  <c:v>Gymnasiet år 2 deltagande skolor</c:v>
                </c:pt>
                <c:pt idx="2">
                  <c:v>Samtliga deltagande skolor</c:v>
                </c:pt>
              </c:strCache>
            </c:strRef>
          </c:cat>
          <c:val>
            <c:numRef>
              <c:f>b7_9ny20!$D$6:$D$31</c:f>
              <c:numCache>
                <c:formatCode>#,##0</c:formatCode>
                <c:ptCount val="3"/>
                <c:pt idx="0">
                  <c:v>43.541364296081298</c:v>
                </c:pt>
                <c:pt idx="1">
                  <c:v>35.194174757281601</c:v>
                </c:pt>
                <c:pt idx="2">
                  <c:v>40.417801998183499</c:v>
                </c:pt>
              </c:numCache>
            </c:numRef>
          </c:val>
          <c:extLst>
            <c:ext xmlns:c16="http://schemas.microsoft.com/office/drawing/2014/chart" uri="{C3380CC4-5D6E-409C-BE32-E72D297353CC}">
              <c16:uniqueId val="{00000001-06E7-784B-95EF-A83DA9F66868}"/>
            </c:ext>
          </c:extLst>
        </c:ser>
        <c:ser>
          <c:idx val="1"/>
          <c:order val="2"/>
          <c:tx>
            <c:strRef>
              <c:f>b7_9ny20!$E$5</c:f>
              <c:strCache>
                <c:ptCount val="1"/>
                <c:pt idx="0">
                  <c:v>Killar 2020</c:v>
                </c:pt>
              </c:strCache>
            </c:strRef>
          </c:tx>
          <c:spPr>
            <a:solidFill>
              <a:srgbClr val="47C6FF"/>
            </a:solidFill>
            <a:ln>
              <a:noFill/>
            </a:ln>
            <a:effectLst/>
          </c:spPr>
          <c:invertIfNegative val="0"/>
          <c:cat>
            <c:strRef>
              <c:f>b7_9ny20!$B$6:$B$31</c:f>
              <c:strCache>
                <c:ptCount val="3"/>
                <c:pt idx="0">
                  <c:v>Årskurs 9 deltagande skolor</c:v>
                </c:pt>
                <c:pt idx="1">
                  <c:v>Gymnasiet år 2 deltagande skolor</c:v>
                </c:pt>
                <c:pt idx="2">
                  <c:v>Samtliga deltagande skolor</c:v>
                </c:pt>
              </c:strCache>
            </c:strRef>
          </c:cat>
          <c:val>
            <c:numRef>
              <c:f>b7_9ny20!$E$6:$E$31</c:f>
              <c:numCache>
                <c:formatCode>#,##0</c:formatCode>
                <c:ptCount val="3"/>
                <c:pt idx="0">
                  <c:v>23.0352303523035</c:v>
                </c:pt>
                <c:pt idx="1">
                  <c:v>19.680851063829799</c:v>
                </c:pt>
                <c:pt idx="2">
                  <c:v>21.903052064632</c:v>
                </c:pt>
              </c:numCache>
            </c:numRef>
          </c:val>
          <c:extLst>
            <c:ext xmlns:c16="http://schemas.microsoft.com/office/drawing/2014/chart" uri="{C3380CC4-5D6E-409C-BE32-E72D297353CC}">
              <c16:uniqueId val="{00000002-06E7-784B-95EF-A83DA9F66868}"/>
            </c:ext>
          </c:extLst>
        </c:ser>
        <c:ser>
          <c:idx val="4"/>
          <c:order val="3"/>
          <c:tx>
            <c:strRef>
              <c:f>b7_9ny20!$F$5</c:f>
              <c:strCache>
                <c:ptCount val="1"/>
                <c:pt idx="0">
                  <c:v>Killar 2021</c:v>
                </c:pt>
              </c:strCache>
            </c:strRef>
          </c:tx>
          <c:spPr>
            <a:solidFill>
              <a:srgbClr val="0090D4"/>
            </a:solidFill>
            <a:ln>
              <a:noFill/>
            </a:ln>
            <a:effectLst/>
          </c:spPr>
          <c:invertIfNegative val="0"/>
          <c:cat>
            <c:strRef>
              <c:f>b7_9ny20!$B$6:$B$31</c:f>
              <c:strCache>
                <c:ptCount val="3"/>
                <c:pt idx="0">
                  <c:v>Årskurs 9 deltagande skolor</c:v>
                </c:pt>
                <c:pt idx="1">
                  <c:v>Gymnasiet år 2 deltagande skolor</c:v>
                </c:pt>
                <c:pt idx="2">
                  <c:v>Samtliga deltagande skolor</c:v>
                </c:pt>
              </c:strCache>
            </c:strRef>
          </c:cat>
          <c:val>
            <c:numRef>
              <c:f>b7_9ny20!$F$6:$F$31</c:f>
              <c:numCache>
                <c:formatCode>#,##0</c:formatCode>
                <c:ptCount val="3"/>
                <c:pt idx="0">
                  <c:v>19.602272727272702</c:v>
                </c:pt>
                <c:pt idx="1">
                  <c:v>16.3727959697733</c:v>
                </c:pt>
                <c:pt idx="2">
                  <c:v>18.437783832879202</c:v>
                </c:pt>
              </c:numCache>
            </c:numRef>
          </c:val>
          <c:extLst>
            <c:ext xmlns:c16="http://schemas.microsoft.com/office/drawing/2014/chart" uri="{C3380CC4-5D6E-409C-BE32-E72D297353CC}">
              <c16:uniqueId val="{00000003-06E7-784B-95EF-A83DA9F66868}"/>
            </c:ext>
          </c:extLst>
        </c:ser>
        <c:ser>
          <c:idx val="2"/>
          <c:order val="4"/>
          <c:tx>
            <c:strRef>
              <c:f>b7_9ny20!$G$5</c:f>
              <c:strCache>
                <c:ptCount val="1"/>
                <c:pt idx="0">
                  <c:v>Totalt 2020</c:v>
                </c:pt>
              </c:strCache>
            </c:strRef>
          </c:tx>
          <c:spPr>
            <a:solidFill>
              <a:srgbClr val="D7D7D7"/>
            </a:solidFill>
            <a:ln>
              <a:noFill/>
            </a:ln>
            <a:effectLst/>
          </c:spPr>
          <c:invertIfNegative val="0"/>
          <c:cat>
            <c:strRef>
              <c:f>b7_9ny20!$B$6:$B$31</c:f>
              <c:strCache>
                <c:ptCount val="3"/>
                <c:pt idx="0">
                  <c:v>Årskurs 9 deltagande skolor</c:v>
                </c:pt>
                <c:pt idx="1">
                  <c:v>Gymnasiet år 2 deltagande skolor</c:v>
                </c:pt>
                <c:pt idx="2">
                  <c:v>Samtliga deltagande skolor</c:v>
                </c:pt>
              </c:strCache>
            </c:strRef>
          </c:cat>
          <c:val>
            <c:numRef>
              <c:f>b7_9ny20!$G$6:$G$31</c:f>
              <c:numCache>
                <c:formatCode>#,##0</c:formatCode>
                <c:ptCount val="3"/>
                <c:pt idx="0">
                  <c:v>31.2544294826364</c:v>
                </c:pt>
                <c:pt idx="1">
                  <c:v>26.225165562913901</c:v>
                </c:pt>
                <c:pt idx="2">
                  <c:v>29.501385041551199</c:v>
                </c:pt>
              </c:numCache>
            </c:numRef>
          </c:val>
          <c:extLst>
            <c:ext xmlns:c16="http://schemas.microsoft.com/office/drawing/2014/chart" uri="{C3380CC4-5D6E-409C-BE32-E72D297353CC}">
              <c16:uniqueId val="{00000004-06E7-784B-95EF-A83DA9F66868}"/>
            </c:ext>
          </c:extLst>
        </c:ser>
        <c:ser>
          <c:idx val="5"/>
          <c:order val="5"/>
          <c:tx>
            <c:strRef>
              <c:f>b7_9ny20!$H$5</c:f>
              <c:strCache>
                <c:ptCount val="1"/>
                <c:pt idx="0">
                  <c:v>Totalt 2021</c:v>
                </c:pt>
              </c:strCache>
            </c:strRef>
          </c:tx>
          <c:spPr>
            <a:solidFill>
              <a:srgbClr val="9F9F9F"/>
            </a:solidFill>
            <a:ln>
              <a:noFill/>
            </a:ln>
            <a:effectLst/>
          </c:spPr>
          <c:invertIfNegative val="0"/>
          <c:cat>
            <c:strRef>
              <c:f>b7_9ny20!$B$6:$B$31</c:f>
              <c:strCache>
                <c:ptCount val="3"/>
                <c:pt idx="0">
                  <c:v>Årskurs 9 deltagande skolor</c:v>
                </c:pt>
                <c:pt idx="1">
                  <c:v>Gymnasiet år 2 deltagande skolor</c:v>
                </c:pt>
                <c:pt idx="2">
                  <c:v>Samtliga deltagande skolor</c:v>
                </c:pt>
              </c:strCache>
            </c:strRef>
          </c:cat>
          <c:val>
            <c:numRef>
              <c:f>b7_9ny20!$H$6:$H$31</c:f>
              <c:numCache>
                <c:formatCode>#,##0</c:formatCode>
                <c:ptCount val="3"/>
                <c:pt idx="0">
                  <c:v>31.258741258741299</c:v>
                </c:pt>
                <c:pt idx="1">
                  <c:v>25.862068965517199</c:v>
                </c:pt>
                <c:pt idx="2">
                  <c:v>29.304192685102599</c:v>
                </c:pt>
              </c:numCache>
            </c:numRef>
          </c:val>
          <c:extLst>
            <c:ext xmlns:c16="http://schemas.microsoft.com/office/drawing/2014/chart" uri="{C3380CC4-5D6E-409C-BE32-E72D297353CC}">
              <c16:uniqueId val="{00000005-06E7-784B-95EF-A83DA9F66868}"/>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b8_10ny20!$A$3:$H$3</c:f>
          <c:strCache>
            <c:ptCount val="8"/>
            <c:pt idx="0">
              <c:v>Andel (%) som svarat "Ofta/Varje dag" i förhållande till samtliga som svarat på frågan "Hur ofta har du under de senaste 3 månaderna känt dig ensam?"</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b8_10ny20!$C$5</c:f>
              <c:strCache>
                <c:ptCount val="1"/>
                <c:pt idx="0">
                  <c:v>Tjejer 2020</c:v>
                </c:pt>
              </c:strCache>
            </c:strRef>
          </c:tx>
          <c:spPr>
            <a:solidFill>
              <a:srgbClr val="CCE094"/>
            </a:solidFill>
            <a:ln>
              <a:noFill/>
            </a:ln>
            <a:effectLst/>
          </c:spPr>
          <c:invertIfNegative val="0"/>
          <c:cat>
            <c:strRef>
              <c:f>b8_10ny20!$B$6:$B$31</c:f>
              <c:strCache>
                <c:ptCount val="3"/>
                <c:pt idx="0">
                  <c:v>Årskurs 9 deltagande skolor</c:v>
                </c:pt>
                <c:pt idx="1">
                  <c:v>Gymnasiet år 2 deltagande skolor</c:v>
                </c:pt>
                <c:pt idx="2">
                  <c:v>Samtliga deltagande skolor</c:v>
                </c:pt>
              </c:strCache>
            </c:strRef>
          </c:cat>
          <c:val>
            <c:numRef>
              <c:f>b8_10ny20!$C$6:$C$31</c:f>
              <c:numCache>
                <c:formatCode>#,##0</c:formatCode>
                <c:ptCount val="3"/>
                <c:pt idx="0">
                  <c:v>18.512898330804202</c:v>
                </c:pt>
                <c:pt idx="1">
                  <c:v>17.3333333333333</c:v>
                </c:pt>
                <c:pt idx="2">
                  <c:v>18.085106382978701</c:v>
                </c:pt>
              </c:numCache>
            </c:numRef>
          </c:val>
          <c:extLst>
            <c:ext xmlns:c16="http://schemas.microsoft.com/office/drawing/2014/chart" uri="{C3380CC4-5D6E-409C-BE32-E72D297353CC}">
              <c16:uniqueId val="{00000000-47E7-5F41-B8B2-F32443A5CCF1}"/>
            </c:ext>
          </c:extLst>
        </c:ser>
        <c:ser>
          <c:idx val="3"/>
          <c:order val="1"/>
          <c:tx>
            <c:strRef>
              <c:f>b8_10ny20!$D$5</c:f>
              <c:strCache>
                <c:ptCount val="1"/>
                <c:pt idx="0">
                  <c:v>Tjejer 2021</c:v>
                </c:pt>
              </c:strCache>
            </c:strRef>
          </c:tx>
          <c:spPr>
            <a:solidFill>
              <a:srgbClr val="9FC53A"/>
            </a:solidFill>
            <a:ln>
              <a:noFill/>
            </a:ln>
            <a:effectLst/>
          </c:spPr>
          <c:invertIfNegative val="0"/>
          <c:cat>
            <c:strRef>
              <c:f>b8_10ny20!$B$6:$B$31</c:f>
              <c:strCache>
                <c:ptCount val="3"/>
                <c:pt idx="0">
                  <c:v>Årskurs 9 deltagande skolor</c:v>
                </c:pt>
                <c:pt idx="1">
                  <c:v>Gymnasiet år 2 deltagande skolor</c:v>
                </c:pt>
                <c:pt idx="2">
                  <c:v>Samtliga deltagande skolor</c:v>
                </c:pt>
              </c:strCache>
            </c:strRef>
          </c:cat>
          <c:val>
            <c:numRef>
              <c:f>b8_10ny20!$D$6:$D$31</c:f>
              <c:numCache>
                <c:formatCode>#,##0</c:formatCode>
                <c:ptCount val="3"/>
                <c:pt idx="0">
                  <c:v>18.432510885341099</c:v>
                </c:pt>
                <c:pt idx="1">
                  <c:v>19.660194174757301</c:v>
                </c:pt>
                <c:pt idx="2">
                  <c:v>18.891916439600401</c:v>
                </c:pt>
              </c:numCache>
            </c:numRef>
          </c:val>
          <c:extLst>
            <c:ext xmlns:c16="http://schemas.microsoft.com/office/drawing/2014/chart" uri="{C3380CC4-5D6E-409C-BE32-E72D297353CC}">
              <c16:uniqueId val="{00000001-47E7-5F41-B8B2-F32443A5CCF1}"/>
            </c:ext>
          </c:extLst>
        </c:ser>
        <c:ser>
          <c:idx val="1"/>
          <c:order val="2"/>
          <c:tx>
            <c:strRef>
              <c:f>b8_10ny20!$E$5</c:f>
              <c:strCache>
                <c:ptCount val="1"/>
                <c:pt idx="0">
                  <c:v>Killar 2020</c:v>
                </c:pt>
              </c:strCache>
            </c:strRef>
          </c:tx>
          <c:spPr>
            <a:solidFill>
              <a:srgbClr val="47C6FF"/>
            </a:solidFill>
            <a:ln>
              <a:noFill/>
            </a:ln>
            <a:effectLst/>
          </c:spPr>
          <c:invertIfNegative val="0"/>
          <c:cat>
            <c:strRef>
              <c:f>b8_10ny20!$B$6:$B$31</c:f>
              <c:strCache>
                <c:ptCount val="3"/>
                <c:pt idx="0">
                  <c:v>Årskurs 9 deltagande skolor</c:v>
                </c:pt>
                <c:pt idx="1">
                  <c:v>Gymnasiet år 2 deltagande skolor</c:v>
                </c:pt>
                <c:pt idx="2">
                  <c:v>Samtliga deltagande skolor</c:v>
                </c:pt>
              </c:strCache>
            </c:strRef>
          </c:cat>
          <c:val>
            <c:numRef>
              <c:f>b8_10ny20!$E$6:$E$31</c:f>
              <c:numCache>
                <c:formatCode>#,##0</c:formatCode>
                <c:ptCount val="3"/>
                <c:pt idx="0">
                  <c:v>7.7551020408163298</c:v>
                </c:pt>
                <c:pt idx="1">
                  <c:v>11.1702127659574</c:v>
                </c:pt>
                <c:pt idx="2">
                  <c:v>8.9108910891089099</c:v>
                </c:pt>
              </c:numCache>
            </c:numRef>
          </c:val>
          <c:extLst>
            <c:ext xmlns:c16="http://schemas.microsoft.com/office/drawing/2014/chart" uri="{C3380CC4-5D6E-409C-BE32-E72D297353CC}">
              <c16:uniqueId val="{00000002-47E7-5F41-B8B2-F32443A5CCF1}"/>
            </c:ext>
          </c:extLst>
        </c:ser>
        <c:ser>
          <c:idx val="4"/>
          <c:order val="3"/>
          <c:tx>
            <c:strRef>
              <c:f>b8_10ny20!$F$5</c:f>
              <c:strCache>
                <c:ptCount val="1"/>
                <c:pt idx="0">
                  <c:v>Killar 2021</c:v>
                </c:pt>
              </c:strCache>
            </c:strRef>
          </c:tx>
          <c:spPr>
            <a:solidFill>
              <a:srgbClr val="0090D4"/>
            </a:solidFill>
            <a:ln>
              <a:noFill/>
            </a:ln>
            <a:effectLst/>
          </c:spPr>
          <c:invertIfNegative val="0"/>
          <c:cat>
            <c:strRef>
              <c:f>b8_10ny20!$B$6:$B$31</c:f>
              <c:strCache>
                <c:ptCount val="3"/>
                <c:pt idx="0">
                  <c:v>Årskurs 9 deltagande skolor</c:v>
                </c:pt>
                <c:pt idx="1">
                  <c:v>Gymnasiet år 2 deltagande skolor</c:v>
                </c:pt>
                <c:pt idx="2">
                  <c:v>Samtliga deltagande skolor</c:v>
                </c:pt>
              </c:strCache>
            </c:strRef>
          </c:cat>
          <c:val>
            <c:numRef>
              <c:f>b8_10ny20!$F$6:$F$31</c:f>
              <c:numCache>
                <c:formatCode>#,##0</c:formatCode>
                <c:ptCount val="3"/>
                <c:pt idx="0">
                  <c:v>8.4045584045584008</c:v>
                </c:pt>
                <c:pt idx="1">
                  <c:v>12.3737373737374</c:v>
                </c:pt>
                <c:pt idx="2">
                  <c:v>9.8360655737704903</c:v>
                </c:pt>
              </c:numCache>
            </c:numRef>
          </c:val>
          <c:extLst>
            <c:ext xmlns:c16="http://schemas.microsoft.com/office/drawing/2014/chart" uri="{C3380CC4-5D6E-409C-BE32-E72D297353CC}">
              <c16:uniqueId val="{00000003-47E7-5F41-B8B2-F32443A5CCF1}"/>
            </c:ext>
          </c:extLst>
        </c:ser>
        <c:ser>
          <c:idx val="2"/>
          <c:order val="4"/>
          <c:tx>
            <c:strRef>
              <c:f>b8_10ny20!$G$5</c:f>
              <c:strCache>
                <c:ptCount val="1"/>
                <c:pt idx="0">
                  <c:v>Totalt 2020</c:v>
                </c:pt>
              </c:strCache>
            </c:strRef>
          </c:tx>
          <c:spPr>
            <a:solidFill>
              <a:srgbClr val="D7D7D7"/>
            </a:solidFill>
            <a:ln>
              <a:noFill/>
            </a:ln>
            <a:effectLst/>
          </c:spPr>
          <c:invertIfNegative val="0"/>
          <c:cat>
            <c:strRef>
              <c:f>b8_10ny20!$B$6:$B$31</c:f>
              <c:strCache>
                <c:ptCount val="3"/>
                <c:pt idx="0">
                  <c:v>Årskurs 9 deltagande skolor</c:v>
                </c:pt>
                <c:pt idx="1">
                  <c:v>Gymnasiet år 2 deltagande skolor</c:v>
                </c:pt>
                <c:pt idx="2">
                  <c:v>Samtliga deltagande skolor</c:v>
                </c:pt>
              </c:strCache>
            </c:strRef>
          </c:cat>
          <c:val>
            <c:numRef>
              <c:f>b8_10ny20!$G$6:$G$31</c:f>
              <c:numCache>
                <c:formatCode>#,##0</c:formatCode>
                <c:ptCount val="3"/>
                <c:pt idx="0">
                  <c:v>13.006396588486099</c:v>
                </c:pt>
                <c:pt idx="1">
                  <c:v>14.190981432360701</c:v>
                </c:pt>
                <c:pt idx="2">
                  <c:v>13.419713095789</c:v>
                </c:pt>
              </c:numCache>
            </c:numRef>
          </c:val>
          <c:extLst>
            <c:ext xmlns:c16="http://schemas.microsoft.com/office/drawing/2014/chart" uri="{C3380CC4-5D6E-409C-BE32-E72D297353CC}">
              <c16:uniqueId val="{00000004-47E7-5F41-B8B2-F32443A5CCF1}"/>
            </c:ext>
          </c:extLst>
        </c:ser>
        <c:ser>
          <c:idx val="5"/>
          <c:order val="5"/>
          <c:tx>
            <c:strRef>
              <c:f>b8_10ny20!$H$5</c:f>
              <c:strCache>
                <c:ptCount val="1"/>
                <c:pt idx="0">
                  <c:v>Totalt 2021</c:v>
                </c:pt>
              </c:strCache>
            </c:strRef>
          </c:tx>
          <c:spPr>
            <a:solidFill>
              <a:srgbClr val="9F9F9F"/>
            </a:solidFill>
            <a:ln>
              <a:noFill/>
            </a:ln>
            <a:effectLst/>
          </c:spPr>
          <c:invertIfNegative val="0"/>
          <c:cat>
            <c:strRef>
              <c:f>b8_10ny20!$B$6:$B$31</c:f>
              <c:strCache>
                <c:ptCount val="3"/>
                <c:pt idx="0">
                  <c:v>Årskurs 9 deltagande skolor</c:v>
                </c:pt>
                <c:pt idx="1">
                  <c:v>Gymnasiet år 2 deltagande skolor</c:v>
                </c:pt>
                <c:pt idx="2">
                  <c:v>Samtliga deltagande skolor</c:v>
                </c:pt>
              </c:strCache>
            </c:strRef>
          </c:cat>
          <c:val>
            <c:numRef>
              <c:f>b8_10ny20!$H$6:$H$31</c:f>
              <c:numCache>
                <c:formatCode>#,##0</c:formatCode>
                <c:ptCount val="3"/>
                <c:pt idx="0">
                  <c:v>13.7955182072829</c:v>
                </c:pt>
                <c:pt idx="1">
                  <c:v>16.399506781750901</c:v>
                </c:pt>
                <c:pt idx="2">
                  <c:v>14.7387226440375</c:v>
                </c:pt>
              </c:numCache>
            </c:numRef>
          </c:val>
          <c:extLst>
            <c:ext xmlns:c16="http://schemas.microsoft.com/office/drawing/2014/chart" uri="{C3380CC4-5D6E-409C-BE32-E72D297353CC}">
              <c16:uniqueId val="{00000005-47E7-5F41-B8B2-F32443A5CCF1}"/>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b8_1ny20!$A$3:$H$3</c:f>
          <c:strCache>
            <c:ptCount val="8"/>
            <c:pt idx="0">
              <c:v>Andel (%) som svarat "Ofta/Varje dag" i förhållande till samtliga som svarat på frågan "Hur ofta har du under de senaste 3 månaderna känt dig stressad?"</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b8_1ny20!$C$5</c:f>
              <c:strCache>
                <c:ptCount val="1"/>
                <c:pt idx="0">
                  <c:v>Tjejer 2020</c:v>
                </c:pt>
              </c:strCache>
            </c:strRef>
          </c:tx>
          <c:spPr>
            <a:solidFill>
              <a:srgbClr val="CCE094"/>
            </a:solidFill>
            <a:ln>
              <a:noFill/>
            </a:ln>
            <a:effectLst/>
          </c:spPr>
          <c:invertIfNegative val="0"/>
          <c:cat>
            <c:strRef>
              <c:f>b8_1ny20!$B$6:$B$31</c:f>
              <c:strCache>
                <c:ptCount val="3"/>
                <c:pt idx="0">
                  <c:v>Årskurs 9 deltagande skolor</c:v>
                </c:pt>
                <c:pt idx="1">
                  <c:v>Gymnasiet år 2 deltagande skolor</c:v>
                </c:pt>
                <c:pt idx="2">
                  <c:v>Samtliga deltagande skolor</c:v>
                </c:pt>
              </c:strCache>
            </c:strRef>
          </c:cat>
          <c:val>
            <c:numRef>
              <c:f>b8_1ny20!$C$6:$C$31</c:f>
              <c:numCache>
                <c:formatCode>#,##0</c:formatCode>
                <c:ptCount val="3"/>
                <c:pt idx="0">
                  <c:v>53.787878787878803</c:v>
                </c:pt>
                <c:pt idx="1">
                  <c:v>64.627659574468098</c:v>
                </c:pt>
                <c:pt idx="2">
                  <c:v>57.722007722007703</c:v>
                </c:pt>
              </c:numCache>
            </c:numRef>
          </c:val>
          <c:extLst>
            <c:ext xmlns:c16="http://schemas.microsoft.com/office/drawing/2014/chart" uri="{C3380CC4-5D6E-409C-BE32-E72D297353CC}">
              <c16:uniqueId val="{00000000-AE9D-8947-82C6-E7AEAC36801D}"/>
            </c:ext>
          </c:extLst>
        </c:ser>
        <c:ser>
          <c:idx val="3"/>
          <c:order val="1"/>
          <c:tx>
            <c:strRef>
              <c:f>b8_1ny20!$D$5</c:f>
              <c:strCache>
                <c:ptCount val="1"/>
                <c:pt idx="0">
                  <c:v>Tjejer 2021</c:v>
                </c:pt>
              </c:strCache>
            </c:strRef>
          </c:tx>
          <c:spPr>
            <a:solidFill>
              <a:srgbClr val="9FC53A"/>
            </a:solidFill>
            <a:ln>
              <a:noFill/>
            </a:ln>
            <a:effectLst/>
          </c:spPr>
          <c:invertIfNegative val="0"/>
          <c:cat>
            <c:strRef>
              <c:f>b8_1ny20!$B$6:$B$31</c:f>
              <c:strCache>
                <c:ptCount val="3"/>
                <c:pt idx="0">
                  <c:v>Årskurs 9 deltagande skolor</c:v>
                </c:pt>
                <c:pt idx="1">
                  <c:v>Gymnasiet år 2 deltagande skolor</c:v>
                </c:pt>
                <c:pt idx="2">
                  <c:v>Samtliga deltagande skolor</c:v>
                </c:pt>
              </c:strCache>
            </c:strRef>
          </c:cat>
          <c:val>
            <c:numRef>
              <c:f>b8_1ny20!$D$6:$D$31</c:f>
              <c:numCache>
                <c:formatCode>#,##0</c:formatCode>
                <c:ptCount val="3"/>
                <c:pt idx="0">
                  <c:v>59.420289855072497</c:v>
                </c:pt>
                <c:pt idx="1">
                  <c:v>65.291262135922295</c:v>
                </c:pt>
                <c:pt idx="2">
                  <c:v>61.6152450090744</c:v>
                </c:pt>
              </c:numCache>
            </c:numRef>
          </c:val>
          <c:extLst>
            <c:ext xmlns:c16="http://schemas.microsoft.com/office/drawing/2014/chart" uri="{C3380CC4-5D6E-409C-BE32-E72D297353CC}">
              <c16:uniqueId val="{00000001-AE9D-8947-82C6-E7AEAC36801D}"/>
            </c:ext>
          </c:extLst>
        </c:ser>
        <c:ser>
          <c:idx val="1"/>
          <c:order val="2"/>
          <c:tx>
            <c:strRef>
              <c:f>b8_1ny20!$E$5</c:f>
              <c:strCache>
                <c:ptCount val="1"/>
                <c:pt idx="0">
                  <c:v>Killar 2020</c:v>
                </c:pt>
              </c:strCache>
            </c:strRef>
          </c:tx>
          <c:spPr>
            <a:solidFill>
              <a:srgbClr val="47C6FF"/>
            </a:solidFill>
            <a:ln>
              <a:noFill/>
            </a:ln>
            <a:effectLst/>
          </c:spPr>
          <c:invertIfNegative val="0"/>
          <c:cat>
            <c:strRef>
              <c:f>b8_1ny20!$B$6:$B$31</c:f>
              <c:strCache>
                <c:ptCount val="3"/>
                <c:pt idx="0">
                  <c:v>Årskurs 9 deltagande skolor</c:v>
                </c:pt>
                <c:pt idx="1">
                  <c:v>Gymnasiet år 2 deltagande skolor</c:v>
                </c:pt>
                <c:pt idx="2">
                  <c:v>Samtliga deltagande skolor</c:v>
                </c:pt>
              </c:strCache>
            </c:strRef>
          </c:cat>
          <c:val>
            <c:numRef>
              <c:f>b8_1ny20!$E$6:$E$31</c:f>
              <c:numCache>
                <c:formatCode>#,##0</c:formatCode>
                <c:ptCount val="3"/>
                <c:pt idx="0">
                  <c:v>21.1096075778079</c:v>
                </c:pt>
                <c:pt idx="1">
                  <c:v>28.1914893617021</c:v>
                </c:pt>
                <c:pt idx="2">
                  <c:v>23.497757847533599</c:v>
                </c:pt>
              </c:numCache>
            </c:numRef>
          </c:val>
          <c:extLst>
            <c:ext xmlns:c16="http://schemas.microsoft.com/office/drawing/2014/chart" uri="{C3380CC4-5D6E-409C-BE32-E72D297353CC}">
              <c16:uniqueId val="{00000002-AE9D-8947-82C6-E7AEAC36801D}"/>
            </c:ext>
          </c:extLst>
        </c:ser>
        <c:ser>
          <c:idx val="4"/>
          <c:order val="3"/>
          <c:tx>
            <c:strRef>
              <c:f>b8_1ny20!$F$5</c:f>
              <c:strCache>
                <c:ptCount val="1"/>
                <c:pt idx="0">
                  <c:v>Killar 2021</c:v>
                </c:pt>
              </c:strCache>
            </c:strRef>
          </c:tx>
          <c:spPr>
            <a:solidFill>
              <a:srgbClr val="0090D4"/>
            </a:solidFill>
            <a:ln>
              <a:noFill/>
            </a:ln>
            <a:effectLst/>
          </c:spPr>
          <c:invertIfNegative val="0"/>
          <c:cat>
            <c:strRef>
              <c:f>b8_1ny20!$B$6:$B$31</c:f>
              <c:strCache>
                <c:ptCount val="3"/>
                <c:pt idx="0">
                  <c:v>Årskurs 9 deltagande skolor</c:v>
                </c:pt>
                <c:pt idx="1">
                  <c:v>Gymnasiet år 2 deltagande skolor</c:v>
                </c:pt>
                <c:pt idx="2">
                  <c:v>Samtliga deltagande skolor</c:v>
                </c:pt>
              </c:strCache>
            </c:strRef>
          </c:cat>
          <c:val>
            <c:numRef>
              <c:f>b8_1ny20!$F$6:$F$31</c:f>
              <c:numCache>
                <c:formatCode>#,##0</c:formatCode>
                <c:ptCount val="3"/>
                <c:pt idx="0">
                  <c:v>22.411347517730501</c:v>
                </c:pt>
                <c:pt idx="1">
                  <c:v>25.4408060453401</c:v>
                </c:pt>
                <c:pt idx="2">
                  <c:v>23.502722323048999</c:v>
                </c:pt>
              </c:numCache>
            </c:numRef>
          </c:val>
          <c:extLst>
            <c:ext xmlns:c16="http://schemas.microsoft.com/office/drawing/2014/chart" uri="{C3380CC4-5D6E-409C-BE32-E72D297353CC}">
              <c16:uniqueId val="{00000003-AE9D-8947-82C6-E7AEAC36801D}"/>
            </c:ext>
          </c:extLst>
        </c:ser>
        <c:ser>
          <c:idx val="2"/>
          <c:order val="4"/>
          <c:tx>
            <c:strRef>
              <c:f>b8_1ny20!$G$5</c:f>
              <c:strCache>
                <c:ptCount val="1"/>
                <c:pt idx="0">
                  <c:v>Totalt 2020</c:v>
                </c:pt>
              </c:strCache>
            </c:strRef>
          </c:tx>
          <c:spPr>
            <a:solidFill>
              <a:srgbClr val="D7D7D7"/>
            </a:solidFill>
            <a:ln>
              <a:noFill/>
            </a:ln>
            <a:effectLst/>
          </c:spPr>
          <c:invertIfNegative val="0"/>
          <c:cat>
            <c:strRef>
              <c:f>b8_1ny20!$B$6:$B$31</c:f>
              <c:strCache>
                <c:ptCount val="3"/>
                <c:pt idx="0">
                  <c:v>Årskurs 9 deltagande skolor</c:v>
                </c:pt>
                <c:pt idx="1">
                  <c:v>Gymnasiet år 2 deltagande skolor</c:v>
                </c:pt>
                <c:pt idx="2">
                  <c:v>Samtliga deltagande skolor</c:v>
                </c:pt>
              </c:strCache>
            </c:strRef>
          </c:cat>
          <c:val>
            <c:numRef>
              <c:f>b8_1ny20!$G$6:$G$31</c:f>
              <c:numCache>
                <c:formatCode>#,##0</c:formatCode>
                <c:ptCount val="3"/>
                <c:pt idx="0">
                  <c:v>36.4022662889518</c:v>
                </c:pt>
                <c:pt idx="1">
                  <c:v>46.225165562913901</c:v>
                </c:pt>
                <c:pt idx="2">
                  <c:v>39.824642362713398</c:v>
                </c:pt>
              </c:numCache>
            </c:numRef>
          </c:val>
          <c:extLst>
            <c:ext xmlns:c16="http://schemas.microsoft.com/office/drawing/2014/chart" uri="{C3380CC4-5D6E-409C-BE32-E72D297353CC}">
              <c16:uniqueId val="{00000004-AE9D-8947-82C6-E7AEAC36801D}"/>
            </c:ext>
          </c:extLst>
        </c:ser>
        <c:ser>
          <c:idx val="5"/>
          <c:order val="5"/>
          <c:tx>
            <c:strRef>
              <c:f>b8_1ny20!$H$5</c:f>
              <c:strCache>
                <c:ptCount val="1"/>
                <c:pt idx="0">
                  <c:v>Totalt 2021</c:v>
                </c:pt>
              </c:strCache>
            </c:strRef>
          </c:tx>
          <c:spPr>
            <a:solidFill>
              <a:srgbClr val="9F9F9F"/>
            </a:solidFill>
            <a:ln>
              <a:noFill/>
            </a:ln>
            <a:effectLst/>
          </c:spPr>
          <c:invertIfNegative val="0"/>
          <c:cat>
            <c:strRef>
              <c:f>b8_1ny20!$B$6:$B$31</c:f>
              <c:strCache>
                <c:ptCount val="3"/>
                <c:pt idx="0">
                  <c:v>Årskurs 9 deltagande skolor</c:v>
                </c:pt>
                <c:pt idx="1">
                  <c:v>Gymnasiet år 2 deltagande skolor</c:v>
                </c:pt>
                <c:pt idx="2">
                  <c:v>Samtliga deltagande skolor</c:v>
                </c:pt>
              </c:strCache>
            </c:strRef>
          </c:cat>
          <c:val>
            <c:numRef>
              <c:f>b8_1ny20!$H$6:$H$31</c:f>
              <c:numCache>
                <c:formatCode>#,##0</c:formatCode>
                <c:ptCount val="3"/>
                <c:pt idx="0">
                  <c:v>41.061452513966501</c:v>
                </c:pt>
                <c:pt idx="1">
                  <c:v>45.812807881773402</c:v>
                </c:pt>
                <c:pt idx="2">
                  <c:v>42.780748663101598</c:v>
                </c:pt>
              </c:numCache>
            </c:numRef>
          </c:val>
          <c:extLst>
            <c:ext xmlns:c16="http://schemas.microsoft.com/office/drawing/2014/chart" uri="{C3380CC4-5D6E-409C-BE32-E72D297353CC}">
              <c16:uniqueId val="{00000005-AE9D-8947-82C6-E7AEAC36801D}"/>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b8_2ny20!$A$3:$H$3</c:f>
          <c:strCache>
            <c:ptCount val="8"/>
            <c:pt idx="0">
              <c:v>Andel (%) som svarat "Ofta/Varje dag" i förhållande till samtliga som svarat på frågan "Hur ofta har du under de senaste 3 månaderna känt dig orolig/ängslig?"</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b8_2ny20!$C$5</c:f>
              <c:strCache>
                <c:ptCount val="1"/>
                <c:pt idx="0">
                  <c:v>Tjejer 2020</c:v>
                </c:pt>
              </c:strCache>
            </c:strRef>
          </c:tx>
          <c:spPr>
            <a:solidFill>
              <a:srgbClr val="CCE094"/>
            </a:solidFill>
            <a:ln>
              <a:noFill/>
            </a:ln>
            <a:effectLst/>
          </c:spPr>
          <c:invertIfNegative val="0"/>
          <c:cat>
            <c:strRef>
              <c:f>b8_2ny20!$B$6:$B$31</c:f>
              <c:strCache>
                <c:ptCount val="3"/>
                <c:pt idx="0">
                  <c:v>Årskurs 9 deltagande skolor</c:v>
                </c:pt>
                <c:pt idx="1">
                  <c:v>Gymnasiet år 2 deltagande skolor</c:v>
                </c:pt>
                <c:pt idx="2">
                  <c:v>Samtliga deltagande skolor</c:v>
                </c:pt>
              </c:strCache>
            </c:strRef>
          </c:cat>
          <c:val>
            <c:numRef>
              <c:f>b8_2ny20!$C$6:$C$31</c:f>
              <c:numCache>
                <c:formatCode>#,##0</c:formatCode>
                <c:ptCount val="3"/>
                <c:pt idx="0">
                  <c:v>33.383915022761798</c:v>
                </c:pt>
                <c:pt idx="1">
                  <c:v>35.904255319148902</c:v>
                </c:pt>
                <c:pt idx="2">
                  <c:v>34.299516908212603</c:v>
                </c:pt>
              </c:numCache>
            </c:numRef>
          </c:val>
          <c:extLst>
            <c:ext xmlns:c16="http://schemas.microsoft.com/office/drawing/2014/chart" uri="{C3380CC4-5D6E-409C-BE32-E72D297353CC}">
              <c16:uniqueId val="{00000000-B19D-8240-A7D4-CEB29354D711}"/>
            </c:ext>
          </c:extLst>
        </c:ser>
        <c:ser>
          <c:idx val="3"/>
          <c:order val="1"/>
          <c:tx>
            <c:strRef>
              <c:f>b8_2ny20!$D$5</c:f>
              <c:strCache>
                <c:ptCount val="1"/>
                <c:pt idx="0">
                  <c:v>Tjejer 2021</c:v>
                </c:pt>
              </c:strCache>
            </c:strRef>
          </c:tx>
          <c:spPr>
            <a:solidFill>
              <a:srgbClr val="9FC53A"/>
            </a:solidFill>
            <a:ln>
              <a:noFill/>
            </a:ln>
            <a:effectLst/>
          </c:spPr>
          <c:invertIfNegative val="0"/>
          <c:cat>
            <c:strRef>
              <c:f>b8_2ny20!$B$6:$B$31</c:f>
              <c:strCache>
                <c:ptCount val="3"/>
                <c:pt idx="0">
                  <c:v>Årskurs 9 deltagande skolor</c:v>
                </c:pt>
                <c:pt idx="1">
                  <c:v>Gymnasiet år 2 deltagande skolor</c:v>
                </c:pt>
                <c:pt idx="2">
                  <c:v>Samtliga deltagande skolor</c:v>
                </c:pt>
              </c:strCache>
            </c:strRef>
          </c:cat>
          <c:val>
            <c:numRef>
              <c:f>b8_2ny20!$D$6:$D$31</c:f>
              <c:numCache>
                <c:formatCode>#,##0</c:formatCode>
                <c:ptCount val="3"/>
                <c:pt idx="0">
                  <c:v>35.703918722786597</c:v>
                </c:pt>
                <c:pt idx="1">
                  <c:v>38.834951456310698</c:v>
                </c:pt>
                <c:pt idx="2">
                  <c:v>36.875567665758403</c:v>
                </c:pt>
              </c:numCache>
            </c:numRef>
          </c:val>
          <c:extLst>
            <c:ext xmlns:c16="http://schemas.microsoft.com/office/drawing/2014/chart" uri="{C3380CC4-5D6E-409C-BE32-E72D297353CC}">
              <c16:uniqueId val="{00000001-B19D-8240-A7D4-CEB29354D711}"/>
            </c:ext>
          </c:extLst>
        </c:ser>
        <c:ser>
          <c:idx val="1"/>
          <c:order val="2"/>
          <c:tx>
            <c:strRef>
              <c:f>b8_2ny20!$E$5</c:f>
              <c:strCache>
                <c:ptCount val="1"/>
                <c:pt idx="0">
                  <c:v>Killar 2020</c:v>
                </c:pt>
              </c:strCache>
            </c:strRef>
          </c:tx>
          <c:spPr>
            <a:solidFill>
              <a:srgbClr val="47C6FF"/>
            </a:solidFill>
            <a:ln>
              <a:noFill/>
            </a:ln>
            <a:effectLst/>
          </c:spPr>
          <c:invertIfNegative val="0"/>
          <c:cat>
            <c:strRef>
              <c:f>b8_2ny20!$B$6:$B$31</c:f>
              <c:strCache>
                <c:ptCount val="3"/>
                <c:pt idx="0">
                  <c:v>Årskurs 9 deltagande skolor</c:v>
                </c:pt>
                <c:pt idx="1">
                  <c:v>Gymnasiet år 2 deltagande skolor</c:v>
                </c:pt>
                <c:pt idx="2">
                  <c:v>Samtliga deltagande skolor</c:v>
                </c:pt>
              </c:strCache>
            </c:strRef>
          </c:cat>
          <c:val>
            <c:numRef>
              <c:f>b8_2ny20!$E$6:$E$31</c:f>
              <c:numCache>
                <c:formatCode>#,##0</c:formatCode>
                <c:ptCount val="3"/>
                <c:pt idx="0">
                  <c:v>11.1413043478261</c:v>
                </c:pt>
                <c:pt idx="1">
                  <c:v>16.533333333333299</c:v>
                </c:pt>
                <c:pt idx="2">
                  <c:v>12.961296129613</c:v>
                </c:pt>
              </c:numCache>
            </c:numRef>
          </c:val>
          <c:extLst>
            <c:ext xmlns:c16="http://schemas.microsoft.com/office/drawing/2014/chart" uri="{C3380CC4-5D6E-409C-BE32-E72D297353CC}">
              <c16:uniqueId val="{00000002-B19D-8240-A7D4-CEB29354D711}"/>
            </c:ext>
          </c:extLst>
        </c:ser>
        <c:ser>
          <c:idx val="4"/>
          <c:order val="3"/>
          <c:tx>
            <c:strRef>
              <c:f>b8_2ny20!$F$5</c:f>
              <c:strCache>
                <c:ptCount val="1"/>
                <c:pt idx="0">
                  <c:v>Killar 2021</c:v>
                </c:pt>
              </c:strCache>
            </c:strRef>
          </c:tx>
          <c:spPr>
            <a:solidFill>
              <a:srgbClr val="0090D4"/>
            </a:solidFill>
            <a:ln>
              <a:noFill/>
            </a:ln>
            <a:effectLst/>
          </c:spPr>
          <c:invertIfNegative val="0"/>
          <c:cat>
            <c:strRef>
              <c:f>b8_2ny20!$B$6:$B$31</c:f>
              <c:strCache>
                <c:ptCount val="3"/>
                <c:pt idx="0">
                  <c:v>Årskurs 9 deltagande skolor</c:v>
                </c:pt>
                <c:pt idx="1">
                  <c:v>Gymnasiet år 2 deltagande skolor</c:v>
                </c:pt>
                <c:pt idx="2">
                  <c:v>Samtliga deltagande skolor</c:v>
                </c:pt>
              </c:strCache>
            </c:strRef>
          </c:cat>
          <c:val>
            <c:numRef>
              <c:f>b8_2ny20!$F$6:$F$31</c:f>
              <c:numCache>
                <c:formatCode>#,##0</c:formatCode>
                <c:ptCount val="3"/>
                <c:pt idx="0">
                  <c:v>9.9573257467994303</c:v>
                </c:pt>
                <c:pt idx="1">
                  <c:v>10.831234256927001</c:v>
                </c:pt>
                <c:pt idx="2">
                  <c:v>10.2727272727273</c:v>
                </c:pt>
              </c:numCache>
            </c:numRef>
          </c:val>
          <c:extLst>
            <c:ext xmlns:c16="http://schemas.microsoft.com/office/drawing/2014/chart" uri="{C3380CC4-5D6E-409C-BE32-E72D297353CC}">
              <c16:uniqueId val="{00000003-B19D-8240-A7D4-CEB29354D711}"/>
            </c:ext>
          </c:extLst>
        </c:ser>
        <c:ser>
          <c:idx val="2"/>
          <c:order val="4"/>
          <c:tx>
            <c:strRef>
              <c:f>b8_2ny20!$G$5</c:f>
              <c:strCache>
                <c:ptCount val="1"/>
                <c:pt idx="0">
                  <c:v>Totalt 2020</c:v>
                </c:pt>
              </c:strCache>
            </c:strRef>
          </c:tx>
          <c:spPr>
            <a:solidFill>
              <a:srgbClr val="D7D7D7"/>
            </a:solidFill>
            <a:ln>
              <a:noFill/>
            </a:ln>
            <a:effectLst/>
          </c:spPr>
          <c:invertIfNegative val="0"/>
          <c:cat>
            <c:strRef>
              <c:f>b8_2ny20!$B$6:$B$31</c:f>
              <c:strCache>
                <c:ptCount val="3"/>
                <c:pt idx="0">
                  <c:v>Årskurs 9 deltagande skolor</c:v>
                </c:pt>
                <c:pt idx="1">
                  <c:v>Gymnasiet år 2 deltagande skolor</c:v>
                </c:pt>
                <c:pt idx="2">
                  <c:v>Samtliga deltagande skolor</c:v>
                </c:pt>
              </c:strCache>
            </c:strRef>
          </c:cat>
          <c:val>
            <c:numRef>
              <c:f>b8_2ny20!$G$6:$G$31</c:f>
              <c:numCache>
                <c:formatCode>#,##0</c:formatCode>
                <c:ptCount val="3"/>
                <c:pt idx="0">
                  <c:v>21.661931818181799</c:v>
                </c:pt>
                <c:pt idx="1">
                  <c:v>26.259946949602099</c:v>
                </c:pt>
                <c:pt idx="2">
                  <c:v>23.265494912118399</c:v>
                </c:pt>
              </c:numCache>
            </c:numRef>
          </c:val>
          <c:extLst>
            <c:ext xmlns:c16="http://schemas.microsoft.com/office/drawing/2014/chart" uri="{C3380CC4-5D6E-409C-BE32-E72D297353CC}">
              <c16:uniqueId val="{00000004-B19D-8240-A7D4-CEB29354D711}"/>
            </c:ext>
          </c:extLst>
        </c:ser>
        <c:ser>
          <c:idx val="5"/>
          <c:order val="5"/>
          <c:tx>
            <c:strRef>
              <c:f>b8_2ny20!$H$5</c:f>
              <c:strCache>
                <c:ptCount val="1"/>
                <c:pt idx="0">
                  <c:v>Totalt 2021</c:v>
                </c:pt>
              </c:strCache>
            </c:strRef>
          </c:tx>
          <c:spPr>
            <a:solidFill>
              <a:srgbClr val="9F9F9F"/>
            </a:solidFill>
            <a:ln>
              <a:noFill/>
            </a:ln>
            <a:effectLst/>
          </c:spPr>
          <c:invertIfNegative val="0"/>
          <c:cat>
            <c:strRef>
              <c:f>b8_2ny20!$B$6:$B$31</c:f>
              <c:strCache>
                <c:ptCount val="3"/>
                <c:pt idx="0">
                  <c:v>Årskurs 9 deltagande skolor</c:v>
                </c:pt>
                <c:pt idx="1">
                  <c:v>Gymnasiet år 2 deltagande skolor</c:v>
                </c:pt>
                <c:pt idx="2">
                  <c:v>Samtliga deltagande skolor</c:v>
                </c:pt>
              </c:strCache>
            </c:strRef>
          </c:cat>
          <c:val>
            <c:numRef>
              <c:f>b8_2ny20!$H$6:$H$31</c:f>
              <c:numCache>
                <c:formatCode>#,##0</c:formatCode>
                <c:ptCount val="3"/>
                <c:pt idx="0">
                  <c:v>23.303009097270799</c:v>
                </c:pt>
                <c:pt idx="1">
                  <c:v>25.123152709359601</c:v>
                </c:pt>
                <c:pt idx="2">
                  <c:v>23.962516733601099</c:v>
                </c:pt>
              </c:numCache>
            </c:numRef>
          </c:val>
          <c:extLst>
            <c:ext xmlns:c16="http://schemas.microsoft.com/office/drawing/2014/chart" uri="{C3380CC4-5D6E-409C-BE32-E72D297353CC}">
              <c16:uniqueId val="{00000005-B19D-8240-A7D4-CEB29354D711}"/>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b8_3ny20!$A$3:$H$3</c:f>
          <c:strCache>
            <c:ptCount val="8"/>
            <c:pt idx="0">
              <c:v>Andel (%) som svarat "Ofta/Varje dag" i förhållande till samtliga som svarat på frågan "Hur ofta har du under de senaste 3 månaderna känt dig nedstämd?"</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b8_3ny20!$C$5</c:f>
              <c:strCache>
                <c:ptCount val="1"/>
                <c:pt idx="0">
                  <c:v>Tjejer 2020</c:v>
                </c:pt>
              </c:strCache>
            </c:strRef>
          </c:tx>
          <c:spPr>
            <a:solidFill>
              <a:srgbClr val="CCE094"/>
            </a:solidFill>
            <a:ln>
              <a:noFill/>
            </a:ln>
            <a:effectLst/>
          </c:spPr>
          <c:invertIfNegative val="0"/>
          <c:cat>
            <c:strRef>
              <c:f>b8_3ny20!$B$6:$B$31</c:f>
              <c:strCache>
                <c:ptCount val="3"/>
                <c:pt idx="0">
                  <c:v>Årskurs 9 deltagande skolor</c:v>
                </c:pt>
                <c:pt idx="1">
                  <c:v>Gymnasiet år 2 deltagande skolor</c:v>
                </c:pt>
                <c:pt idx="2">
                  <c:v>Samtliga deltagande skolor</c:v>
                </c:pt>
              </c:strCache>
            </c:strRef>
          </c:cat>
          <c:val>
            <c:numRef>
              <c:f>b8_3ny20!$C$6:$C$31</c:f>
              <c:numCache>
                <c:formatCode>#,##0</c:formatCode>
                <c:ptCount val="3"/>
                <c:pt idx="0">
                  <c:v>26.981707317073202</c:v>
                </c:pt>
                <c:pt idx="1">
                  <c:v>29.6</c:v>
                </c:pt>
                <c:pt idx="2">
                  <c:v>27.9340446168768</c:v>
                </c:pt>
              </c:numCache>
            </c:numRef>
          </c:val>
          <c:extLst>
            <c:ext xmlns:c16="http://schemas.microsoft.com/office/drawing/2014/chart" uri="{C3380CC4-5D6E-409C-BE32-E72D297353CC}">
              <c16:uniqueId val="{00000000-DA01-5749-8752-D128818B057A}"/>
            </c:ext>
          </c:extLst>
        </c:ser>
        <c:ser>
          <c:idx val="3"/>
          <c:order val="1"/>
          <c:tx>
            <c:strRef>
              <c:f>b8_3ny20!$D$5</c:f>
              <c:strCache>
                <c:ptCount val="1"/>
                <c:pt idx="0">
                  <c:v>Tjejer 2021</c:v>
                </c:pt>
              </c:strCache>
            </c:strRef>
          </c:tx>
          <c:spPr>
            <a:solidFill>
              <a:srgbClr val="9FC53A"/>
            </a:solidFill>
            <a:ln>
              <a:noFill/>
            </a:ln>
            <a:effectLst/>
          </c:spPr>
          <c:invertIfNegative val="0"/>
          <c:cat>
            <c:strRef>
              <c:f>b8_3ny20!$B$6:$B$31</c:f>
              <c:strCache>
                <c:ptCount val="3"/>
                <c:pt idx="0">
                  <c:v>Årskurs 9 deltagande skolor</c:v>
                </c:pt>
                <c:pt idx="1">
                  <c:v>Gymnasiet år 2 deltagande skolor</c:v>
                </c:pt>
                <c:pt idx="2">
                  <c:v>Samtliga deltagande skolor</c:v>
                </c:pt>
              </c:strCache>
            </c:strRef>
          </c:cat>
          <c:val>
            <c:numRef>
              <c:f>b8_3ny20!$D$6:$D$31</c:f>
              <c:numCache>
                <c:formatCode>#,##0</c:formatCode>
                <c:ptCount val="3"/>
                <c:pt idx="0">
                  <c:v>30.523255813953501</c:v>
                </c:pt>
                <c:pt idx="1">
                  <c:v>30.243902439024399</c:v>
                </c:pt>
                <c:pt idx="2">
                  <c:v>30.4189435336976</c:v>
                </c:pt>
              </c:numCache>
            </c:numRef>
          </c:val>
          <c:extLst>
            <c:ext xmlns:c16="http://schemas.microsoft.com/office/drawing/2014/chart" uri="{C3380CC4-5D6E-409C-BE32-E72D297353CC}">
              <c16:uniqueId val="{00000001-DA01-5749-8752-D128818B057A}"/>
            </c:ext>
          </c:extLst>
        </c:ser>
        <c:ser>
          <c:idx val="1"/>
          <c:order val="2"/>
          <c:tx>
            <c:strRef>
              <c:f>b8_3ny20!$E$5</c:f>
              <c:strCache>
                <c:ptCount val="1"/>
                <c:pt idx="0">
                  <c:v>Killar 2020</c:v>
                </c:pt>
              </c:strCache>
            </c:strRef>
          </c:tx>
          <c:spPr>
            <a:solidFill>
              <a:srgbClr val="47C6FF"/>
            </a:solidFill>
            <a:ln>
              <a:noFill/>
            </a:ln>
            <a:effectLst/>
          </c:spPr>
          <c:invertIfNegative val="0"/>
          <c:cat>
            <c:strRef>
              <c:f>b8_3ny20!$B$6:$B$31</c:f>
              <c:strCache>
                <c:ptCount val="3"/>
                <c:pt idx="0">
                  <c:v>Årskurs 9 deltagande skolor</c:v>
                </c:pt>
                <c:pt idx="1">
                  <c:v>Gymnasiet år 2 deltagande skolor</c:v>
                </c:pt>
                <c:pt idx="2">
                  <c:v>Samtliga deltagande skolor</c:v>
                </c:pt>
              </c:strCache>
            </c:strRef>
          </c:cat>
          <c:val>
            <c:numRef>
              <c:f>b8_3ny20!$E$6:$E$31</c:f>
              <c:numCache>
                <c:formatCode>#,##0</c:formatCode>
                <c:ptCount val="3"/>
                <c:pt idx="0">
                  <c:v>7.2108843537415002</c:v>
                </c:pt>
                <c:pt idx="1">
                  <c:v>10.695187165775399</c:v>
                </c:pt>
                <c:pt idx="2">
                  <c:v>8.3859332732191199</c:v>
                </c:pt>
              </c:numCache>
            </c:numRef>
          </c:val>
          <c:extLst>
            <c:ext xmlns:c16="http://schemas.microsoft.com/office/drawing/2014/chart" uri="{C3380CC4-5D6E-409C-BE32-E72D297353CC}">
              <c16:uniqueId val="{00000002-DA01-5749-8752-D128818B057A}"/>
            </c:ext>
          </c:extLst>
        </c:ser>
        <c:ser>
          <c:idx val="4"/>
          <c:order val="3"/>
          <c:tx>
            <c:strRef>
              <c:f>b8_3ny20!$F$5</c:f>
              <c:strCache>
                <c:ptCount val="1"/>
                <c:pt idx="0">
                  <c:v>Killar 2021</c:v>
                </c:pt>
              </c:strCache>
            </c:strRef>
          </c:tx>
          <c:spPr>
            <a:solidFill>
              <a:srgbClr val="0090D4"/>
            </a:solidFill>
            <a:ln>
              <a:noFill/>
            </a:ln>
            <a:effectLst/>
          </c:spPr>
          <c:invertIfNegative val="0"/>
          <c:cat>
            <c:strRef>
              <c:f>b8_3ny20!$B$6:$B$31</c:f>
              <c:strCache>
                <c:ptCount val="3"/>
                <c:pt idx="0">
                  <c:v>Årskurs 9 deltagande skolor</c:v>
                </c:pt>
                <c:pt idx="1">
                  <c:v>Gymnasiet år 2 deltagande skolor</c:v>
                </c:pt>
                <c:pt idx="2">
                  <c:v>Samtliga deltagande skolor</c:v>
                </c:pt>
              </c:strCache>
            </c:strRef>
          </c:cat>
          <c:val>
            <c:numRef>
              <c:f>b8_3ny20!$F$6:$F$31</c:f>
              <c:numCache>
                <c:formatCode>#,##0</c:formatCode>
                <c:ptCount val="3"/>
                <c:pt idx="0">
                  <c:v>8.9871611982881596</c:v>
                </c:pt>
                <c:pt idx="1">
                  <c:v>13.8888888888889</c:v>
                </c:pt>
                <c:pt idx="2">
                  <c:v>10.756608933454901</c:v>
                </c:pt>
              </c:numCache>
            </c:numRef>
          </c:val>
          <c:extLst>
            <c:ext xmlns:c16="http://schemas.microsoft.com/office/drawing/2014/chart" uri="{C3380CC4-5D6E-409C-BE32-E72D297353CC}">
              <c16:uniqueId val="{00000003-DA01-5749-8752-D128818B057A}"/>
            </c:ext>
          </c:extLst>
        </c:ser>
        <c:ser>
          <c:idx val="2"/>
          <c:order val="4"/>
          <c:tx>
            <c:strRef>
              <c:f>b8_3ny20!$G$5</c:f>
              <c:strCache>
                <c:ptCount val="1"/>
                <c:pt idx="0">
                  <c:v>Totalt 2020</c:v>
                </c:pt>
              </c:strCache>
            </c:strRef>
          </c:tx>
          <c:spPr>
            <a:solidFill>
              <a:srgbClr val="D7D7D7"/>
            </a:solidFill>
            <a:ln>
              <a:noFill/>
            </a:ln>
            <a:effectLst/>
          </c:spPr>
          <c:invertIfNegative val="0"/>
          <c:cat>
            <c:strRef>
              <c:f>b8_3ny20!$B$6:$B$31</c:f>
              <c:strCache>
                <c:ptCount val="3"/>
                <c:pt idx="0">
                  <c:v>Årskurs 9 deltagande skolor</c:v>
                </c:pt>
                <c:pt idx="1">
                  <c:v>Gymnasiet år 2 deltagande skolor</c:v>
                </c:pt>
                <c:pt idx="2">
                  <c:v>Samtliga deltagande skolor</c:v>
                </c:pt>
              </c:strCache>
            </c:strRef>
          </c:cat>
          <c:val>
            <c:numRef>
              <c:f>b8_3ny20!$G$6:$G$31</c:f>
              <c:numCache>
                <c:formatCode>#,##0</c:formatCode>
                <c:ptCount val="3"/>
                <c:pt idx="0">
                  <c:v>16.524216524216499</c:v>
                </c:pt>
                <c:pt idx="1">
                  <c:v>20.212765957446798</c:v>
                </c:pt>
                <c:pt idx="2">
                  <c:v>17.810760667903502</c:v>
                </c:pt>
              </c:numCache>
            </c:numRef>
          </c:val>
          <c:extLst>
            <c:ext xmlns:c16="http://schemas.microsoft.com/office/drawing/2014/chart" uri="{C3380CC4-5D6E-409C-BE32-E72D297353CC}">
              <c16:uniqueId val="{00000004-DA01-5749-8752-D128818B057A}"/>
            </c:ext>
          </c:extLst>
        </c:ser>
        <c:ser>
          <c:idx val="5"/>
          <c:order val="5"/>
          <c:tx>
            <c:strRef>
              <c:f>b8_3ny20!$H$5</c:f>
              <c:strCache>
                <c:ptCount val="1"/>
                <c:pt idx="0">
                  <c:v>Totalt 2021</c:v>
                </c:pt>
              </c:strCache>
            </c:strRef>
          </c:tx>
          <c:spPr>
            <a:solidFill>
              <a:srgbClr val="9F9F9F"/>
            </a:solidFill>
            <a:ln>
              <a:noFill/>
            </a:ln>
            <a:effectLst/>
          </c:spPr>
          <c:invertIfNegative val="0"/>
          <c:cat>
            <c:strRef>
              <c:f>b8_3ny20!$B$6:$B$31</c:f>
              <c:strCache>
                <c:ptCount val="3"/>
                <c:pt idx="0">
                  <c:v>Årskurs 9 deltagande skolor</c:v>
                </c:pt>
                <c:pt idx="1">
                  <c:v>Gymnasiet år 2 deltagande skolor</c:v>
                </c:pt>
                <c:pt idx="2">
                  <c:v>Samtliga deltagande skolor</c:v>
                </c:pt>
              </c:strCache>
            </c:strRef>
          </c:cat>
          <c:val>
            <c:numRef>
              <c:f>b8_3ny20!$H$6:$H$31</c:f>
              <c:numCache>
                <c:formatCode>#,##0</c:formatCode>
                <c:ptCount val="3"/>
                <c:pt idx="0">
                  <c:v>20.056100981767202</c:v>
                </c:pt>
                <c:pt idx="1">
                  <c:v>22.4969097651421</c:v>
                </c:pt>
                <c:pt idx="2">
                  <c:v>20.939597315436199</c:v>
                </c:pt>
              </c:numCache>
            </c:numRef>
          </c:val>
          <c:extLst>
            <c:ext xmlns:c16="http://schemas.microsoft.com/office/drawing/2014/chart" uri="{C3380CC4-5D6E-409C-BE32-E72D297353CC}">
              <c16:uniqueId val="{00000005-DA01-5749-8752-D128818B057A}"/>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d1_ny20!$A$3:$H$3</c:f>
          <c:strCache>
            <c:ptCount val="8"/>
            <c:pt idx="0">
              <c:v>Andel (%) som svarat "7 gånger i veckan eller mer/3–6 gånger i veckan" i förhållande till samtliga som svarat på frågan "Hur ofta brukar du träna så att du blir andfådd/svettig?"</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d1_ny20!$C$5</c:f>
              <c:strCache>
                <c:ptCount val="1"/>
                <c:pt idx="0">
                  <c:v>Tjejer 2020</c:v>
                </c:pt>
              </c:strCache>
            </c:strRef>
          </c:tx>
          <c:spPr>
            <a:solidFill>
              <a:srgbClr val="CCE094"/>
            </a:solidFill>
            <a:ln>
              <a:noFill/>
            </a:ln>
            <a:effectLst/>
          </c:spPr>
          <c:invertIfNegative val="0"/>
          <c:cat>
            <c:strRef>
              <c:f>d1_ny20!$B$6:$B$31</c:f>
              <c:strCache>
                <c:ptCount val="3"/>
                <c:pt idx="0">
                  <c:v>Årskurs 9 deltagande skolor</c:v>
                </c:pt>
                <c:pt idx="1">
                  <c:v>Gymnasiet år 2 deltagande skolor</c:v>
                </c:pt>
                <c:pt idx="2">
                  <c:v>Samtliga deltagande skolor</c:v>
                </c:pt>
              </c:strCache>
            </c:strRef>
          </c:cat>
          <c:val>
            <c:numRef>
              <c:f>d1_ny20!$C$6:$C$31</c:f>
              <c:numCache>
                <c:formatCode>#,##0</c:formatCode>
                <c:ptCount val="3"/>
                <c:pt idx="0">
                  <c:v>50.617283950617299</c:v>
                </c:pt>
                <c:pt idx="1">
                  <c:v>42.741935483871003</c:v>
                </c:pt>
                <c:pt idx="2">
                  <c:v>47.745098039215698</c:v>
                </c:pt>
              </c:numCache>
            </c:numRef>
          </c:val>
          <c:extLst>
            <c:ext xmlns:c16="http://schemas.microsoft.com/office/drawing/2014/chart" uri="{C3380CC4-5D6E-409C-BE32-E72D297353CC}">
              <c16:uniqueId val="{00000000-DA1A-834C-A550-222F1853629D}"/>
            </c:ext>
          </c:extLst>
        </c:ser>
        <c:ser>
          <c:idx val="3"/>
          <c:order val="1"/>
          <c:tx>
            <c:strRef>
              <c:f>d1_ny20!$D$5</c:f>
              <c:strCache>
                <c:ptCount val="1"/>
                <c:pt idx="0">
                  <c:v>Tjejer 2021</c:v>
                </c:pt>
              </c:strCache>
            </c:strRef>
          </c:tx>
          <c:spPr>
            <a:solidFill>
              <a:srgbClr val="9FC53A"/>
            </a:solidFill>
            <a:ln>
              <a:noFill/>
            </a:ln>
            <a:effectLst/>
          </c:spPr>
          <c:invertIfNegative val="0"/>
          <c:cat>
            <c:strRef>
              <c:f>d1_ny20!$B$6:$B$31</c:f>
              <c:strCache>
                <c:ptCount val="3"/>
                <c:pt idx="0">
                  <c:v>Årskurs 9 deltagande skolor</c:v>
                </c:pt>
                <c:pt idx="1">
                  <c:v>Gymnasiet år 2 deltagande skolor</c:v>
                </c:pt>
                <c:pt idx="2">
                  <c:v>Samtliga deltagande skolor</c:v>
                </c:pt>
              </c:strCache>
            </c:strRef>
          </c:cat>
          <c:val>
            <c:numRef>
              <c:f>d1_ny20!$D$6:$D$31</c:f>
              <c:numCache>
                <c:formatCode>#,##0</c:formatCode>
                <c:ptCount val="3"/>
                <c:pt idx="0">
                  <c:v>43.338213762811101</c:v>
                </c:pt>
                <c:pt idx="1">
                  <c:v>34.390243902439003</c:v>
                </c:pt>
                <c:pt idx="2">
                  <c:v>39.981701738334898</c:v>
                </c:pt>
              </c:numCache>
            </c:numRef>
          </c:val>
          <c:extLst>
            <c:ext xmlns:c16="http://schemas.microsoft.com/office/drawing/2014/chart" uri="{C3380CC4-5D6E-409C-BE32-E72D297353CC}">
              <c16:uniqueId val="{00000001-DA1A-834C-A550-222F1853629D}"/>
            </c:ext>
          </c:extLst>
        </c:ser>
        <c:ser>
          <c:idx val="1"/>
          <c:order val="2"/>
          <c:tx>
            <c:strRef>
              <c:f>d1_ny20!$E$5</c:f>
              <c:strCache>
                <c:ptCount val="1"/>
                <c:pt idx="0">
                  <c:v>Killar 2020</c:v>
                </c:pt>
              </c:strCache>
            </c:strRef>
          </c:tx>
          <c:spPr>
            <a:solidFill>
              <a:srgbClr val="47C6FF"/>
            </a:solidFill>
            <a:ln>
              <a:noFill/>
            </a:ln>
            <a:effectLst/>
          </c:spPr>
          <c:invertIfNegative val="0"/>
          <c:cat>
            <c:strRef>
              <c:f>d1_ny20!$B$6:$B$31</c:f>
              <c:strCache>
                <c:ptCount val="3"/>
                <c:pt idx="0">
                  <c:v>Årskurs 9 deltagande skolor</c:v>
                </c:pt>
                <c:pt idx="1">
                  <c:v>Gymnasiet år 2 deltagande skolor</c:v>
                </c:pt>
                <c:pt idx="2">
                  <c:v>Samtliga deltagande skolor</c:v>
                </c:pt>
              </c:strCache>
            </c:strRef>
          </c:cat>
          <c:val>
            <c:numRef>
              <c:f>d1_ny20!$E$6:$E$31</c:f>
              <c:numCache>
                <c:formatCode>#,##0</c:formatCode>
                <c:ptCount val="3"/>
                <c:pt idx="0">
                  <c:v>67.683772538141497</c:v>
                </c:pt>
                <c:pt idx="1">
                  <c:v>59.838274932614603</c:v>
                </c:pt>
                <c:pt idx="2">
                  <c:v>65.018315018314993</c:v>
                </c:pt>
              </c:numCache>
            </c:numRef>
          </c:val>
          <c:extLst>
            <c:ext xmlns:c16="http://schemas.microsoft.com/office/drawing/2014/chart" uri="{C3380CC4-5D6E-409C-BE32-E72D297353CC}">
              <c16:uniqueId val="{00000002-DA1A-834C-A550-222F1853629D}"/>
            </c:ext>
          </c:extLst>
        </c:ser>
        <c:ser>
          <c:idx val="4"/>
          <c:order val="3"/>
          <c:tx>
            <c:strRef>
              <c:f>d1_ny20!$F$5</c:f>
              <c:strCache>
                <c:ptCount val="1"/>
                <c:pt idx="0">
                  <c:v>Killar 2021</c:v>
                </c:pt>
              </c:strCache>
            </c:strRef>
          </c:tx>
          <c:spPr>
            <a:solidFill>
              <a:srgbClr val="0090D4"/>
            </a:solidFill>
            <a:ln>
              <a:noFill/>
            </a:ln>
            <a:effectLst/>
          </c:spPr>
          <c:invertIfNegative val="0"/>
          <c:cat>
            <c:strRef>
              <c:f>d1_ny20!$B$6:$B$31</c:f>
              <c:strCache>
                <c:ptCount val="3"/>
                <c:pt idx="0">
                  <c:v>Årskurs 9 deltagande skolor</c:v>
                </c:pt>
                <c:pt idx="1">
                  <c:v>Gymnasiet år 2 deltagande skolor</c:v>
                </c:pt>
                <c:pt idx="2">
                  <c:v>Samtliga deltagande skolor</c:v>
                </c:pt>
              </c:strCache>
            </c:strRef>
          </c:cat>
          <c:val>
            <c:numRef>
              <c:f>d1_ny20!$F$6:$F$31</c:f>
              <c:numCache>
                <c:formatCode>#,##0</c:formatCode>
                <c:ptCount val="3"/>
                <c:pt idx="0">
                  <c:v>59.942775393419197</c:v>
                </c:pt>
                <c:pt idx="1">
                  <c:v>48.8549618320611</c:v>
                </c:pt>
                <c:pt idx="2">
                  <c:v>55.952380952380999</c:v>
                </c:pt>
              </c:numCache>
            </c:numRef>
          </c:val>
          <c:extLst>
            <c:ext xmlns:c16="http://schemas.microsoft.com/office/drawing/2014/chart" uri="{C3380CC4-5D6E-409C-BE32-E72D297353CC}">
              <c16:uniqueId val="{00000003-DA1A-834C-A550-222F1853629D}"/>
            </c:ext>
          </c:extLst>
        </c:ser>
        <c:ser>
          <c:idx val="2"/>
          <c:order val="4"/>
          <c:tx>
            <c:strRef>
              <c:f>d1_ny20!$G$5</c:f>
              <c:strCache>
                <c:ptCount val="1"/>
                <c:pt idx="0">
                  <c:v>Totalt 2020</c:v>
                </c:pt>
              </c:strCache>
            </c:strRef>
          </c:tx>
          <c:spPr>
            <a:solidFill>
              <a:srgbClr val="D7D7D7"/>
            </a:solidFill>
            <a:ln>
              <a:noFill/>
            </a:ln>
            <a:effectLst/>
          </c:spPr>
          <c:invertIfNegative val="0"/>
          <c:cat>
            <c:strRef>
              <c:f>d1_ny20!$B$6:$B$31</c:f>
              <c:strCache>
                <c:ptCount val="3"/>
                <c:pt idx="0">
                  <c:v>Årskurs 9 deltagande skolor</c:v>
                </c:pt>
                <c:pt idx="1">
                  <c:v>Gymnasiet år 2 deltagande skolor</c:v>
                </c:pt>
                <c:pt idx="2">
                  <c:v>Samtliga deltagande skolor</c:v>
                </c:pt>
              </c:strCache>
            </c:strRef>
          </c:cat>
          <c:val>
            <c:numRef>
              <c:f>d1_ny20!$G$6:$G$31</c:f>
              <c:numCache>
                <c:formatCode>#,##0</c:formatCode>
                <c:ptCount val="3"/>
                <c:pt idx="0">
                  <c:v>59.522085445329502</c:v>
                </c:pt>
                <c:pt idx="1">
                  <c:v>51.206434316353899</c:v>
                </c:pt>
                <c:pt idx="2">
                  <c:v>56.605547719793101</c:v>
                </c:pt>
              </c:numCache>
            </c:numRef>
          </c:val>
          <c:extLst>
            <c:ext xmlns:c16="http://schemas.microsoft.com/office/drawing/2014/chart" uri="{C3380CC4-5D6E-409C-BE32-E72D297353CC}">
              <c16:uniqueId val="{00000004-DA1A-834C-A550-222F1853629D}"/>
            </c:ext>
          </c:extLst>
        </c:ser>
        <c:ser>
          <c:idx val="5"/>
          <c:order val="5"/>
          <c:tx>
            <c:strRef>
              <c:f>d1_ny20!$H$5</c:f>
              <c:strCache>
                <c:ptCount val="1"/>
                <c:pt idx="0">
                  <c:v>Totalt 2021</c:v>
                </c:pt>
              </c:strCache>
            </c:strRef>
          </c:tx>
          <c:spPr>
            <a:solidFill>
              <a:srgbClr val="9F9F9F"/>
            </a:solidFill>
            <a:ln>
              <a:noFill/>
            </a:ln>
            <a:effectLst/>
          </c:spPr>
          <c:invertIfNegative val="0"/>
          <c:cat>
            <c:strRef>
              <c:f>d1_ny20!$B$6:$B$31</c:f>
              <c:strCache>
                <c:ptCount val="3"/>
                <c:pt idx="0">
                  <c:v>Årskurs 9 deltagande skolor</c:v>
                </c:pt>
                <c:pt idx="1">
                  <c:v>Gymnasiet år 2 deltagande skolor</c:v>
                </c:pt>
                <c:pt idx="2">
                  <c:v>Samtliga deltagande skolor</c:v>
                </c:pt>
              </c:strCache>
            </c:strRef>
          </c:cat>
          <c:val>
            <c:numRef>
              <c:f>d1_ny20!$H$6:$H$31</c:f>
              <c:numCache>
                <c:formatCode>#,##0</c:formatCode>
                <c:ptCount val="3"/>
                <c:pt idx="0">
                  <c:v>51.656095842142399</c:v>
                </c:pt>
                <c:pt idx="1">
                  <c:v>41.315136476426801</c:v>
                </c:pt>
                <c:pt idx="2">
                  <c:v>47.910112359550602</c:v>
                </c:pt>
              </c:numCache>
            </c:numRef>
          </c:val>
          <c:extLst>
            <c:ext xmlns:c16="http://schemas.microsoft.com/office/drawing/2014/chart" uri="{C3380CC4-5D6E-409C-BE32-E72D297353CC}">
              <c16:uniqueId val="{00000005-DA1A-834C-A550-222F1853629D}"/>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d2_ny20_mindre30!$A$3:$H$3</c:f>
          <c:strCache>
            <c:ptCount val="8"/>
            <c:pt idx="0">
              <c:v>Andel (%) som svarat "Mindre än 30 minuter" i förhållande till samtliga som svarat på frågan "Hur mycket rör du dig i snitt per dag, tex. går, cyklar, springer eller idrottar?"</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d2_ny20_mindre30!$C$5</c:f>
              <c:strCache>
                <c:ptCount val="1"/>
                <c:pt idx="0">
                  <c:v>Tjejer 2020</c:v>
                </c:pt>
              </c:strCache>
            </c:strRef>
          </c:tx>
          <c:spPr>
            <a:solidFill>
              <a:srgbClr val="CCE094"/>
            </a:solidFill>
            <a:ln>
              <a:noFill/>
            </a:ln>
            <a:effectLst/>
          </c:spPr>
          <c:invertIfNegative val="0"/>
          <c:cat>
            <c:strRef>
              <c:f>d2_ny20_mindre30!$B$6:$B$31</c:f>
              <c:strCache>
                <c:ptCount val="3"/>
                <c:pt idx="0">
                  <c:v>Årskurs 9 deltagande skolor</c:v>
                </c:pt>
                <c:pt idx="1">
                  <c:v>Gymnasiet år 2 deltagande skolor</c:v>
                </c:pt>
                <c:pt idx="2">
                  <c:v>Samtliga deltagande skolor</c:v>
                </c:pt>
              </c:strCache>
            </c:strRef>
          </c:cat>
          <c:val>
            <c:numRef>
              <c:f>d2_ny20_mindre30!$C$6:$C$31</c:f>
              <c:numCache>
                <c:formatCode>#,##0</c:formatCode>
                <c:ptCount val="3"/>
                <c:pt idx="0">
                  <c:v>20.123839009287899</c:v>
                </c:pt>
                <c:pt idx="1">
                  <c:v>24.5989304812834</c:v>
                </c:pt>
                <c:pt idx="2">
                  <c:v>21.764705882352899</c:v>
                </c:pt>
              </c:numCache>
            </c:numRef>
          </c:val>
          <c:extLst>
            <c:ext xmlns:c16="http://schemas.microsoft.com/office/drawing/2014/chart" uri="{C3380CC4-5D6E-409C-BE32-E72D297353CC}">
              <c16:uniqueId val="{00000000-3F43-DF48-B86A-BCDE670259FA}"/>
            </c:ext>
          </c:extLst>
        </c:ser>
        <c:ser>
          <c:idx val="3"/>
          <c:order val="1"/>
          <c:tx>
            <c:strRef>
              <c:f>d2_ny20_mindre30!$D$5</c:f>
              <c:strCache>
                <c:ptCount val="1"/>
                <c:pt idx="0">
                  <c:v>Tjejer 2021</c:v>
                </c:pt>
              </c:strCache>
            </c:strRef>
          </c:tx>
          <c:spPr>
            <a:solidFill>
              <a:srgbClr val="9FC53A"/>
            </a:solidFill>
            <a:ln>
              <a:noFill/>
            </a:ln>
            <a:effectLst/>
          </c:spPr>
          <c:invertIfNegative val="0"/>
          <c:cat>
            <c:strRef>
              <c:f>d2_ny20_mindre30!$B$6:$B$31</c:f>
              <c:strCache>
                <c:ptCount val="3"/>
                <c:pt idx="0">
                  <c:v>Årskurs 9 deltagande skolor</c:v>
                </c:pt>
                <c:pt idx="1">
                  <c:v>Gymnasiet år 2 deltagande skolor</c:v>
                </c:pt>
                <c:pt idx="2">
                  <c:v>Samtliga deltagande skolor</c:v>
                </c:pt>
              </c:strCache>
            </c:strRef>
          </c:cat>
          <c:val>
            <c:numRef>
              <c:f>d2_ny20_mindre30!$D$6:$D$31</c:f>
              <c:numCache>
                <c:formatCode>#,##0</c:formatCode>
                <c:ptCount val="3"/>
                <c:pt idx="0">
                  <c:v>26.539589442815199</c:v>
                </c:pt>
                <c:pt idx="1">
                  <c:v>32.360097323601003</c:v>
                </c:pt>
                <c:pt idx="2">
                  <c:v>28.728270814272602</c:v>
                </c:pt>
              </c:numCache>
            </c:numRef>
          </c:val>
          <c:extLst>
            <c:ext xmlns:c16="http://schemas.microsoft.com/office/drawing/2014/chart" uri="{C3380CC4-5D6E-409C-BE32-E72D297353CC}">
              <c16:uniqueId val="{00000001-3F43-DF48-B86A-BCDE670259FA}"/>
            </c:ext>
          </c:extLst>
        </c:ser>
        <c:ser>
          <c:idx val="1"/>
          <c:order val="2"/>
          <c:tx>
            <c:strRef>
              <c:f>d2_ny20_mindre30!$E$5</c:f>
              <c:strCache>
                <c:ptCount val="1"/>
                <c:pt idx="0">
                  <c:v>Killar 2020</c:v>
                </c:pt>
              </c:strCache>
            </c:strRef>
          </c:tx>
          <c:spPr>
            <a:solidFill>
              <a:srgbClr val="47C6FF"/>
            </a:solidFill>
            <a:ln>
              <a:noFill/>
            </a:ln>
            <a:effectLst/>
          </c:spPr>
          <c:invertIfNegative val="0"/>
          <c:cat>
            <c:strRef>
              <c:f>d2_ny20_mindre30!$B$6:$B$31</c:f>
              <c:strCache>
                <c:ptCount val="3"/>
                <c:pt idx="0">
                  <c:v>Årskurs 9 deltagande skolor</c:v>
                </c:pt>
                <c:pt idx="1">
                  <c:v>Gymnasiet år 2 deltagande skolor</c:v>
                </c:pt>
                <c:pt idx="2">
                  <c:v>Samtliga deltagande skolor</c:v>
                </c:pt>
              </c:strCache>
            </c:strRef>
          </c:cat>
          <c:val>
            <c:numRef>
              <c:f>d2_ny20_mindre30!$E$6:$E$31</c:f>
              <c:numCache>
                <c:formatCode>#,##0</c:formatCode>
                <c:ptCount val="3"/>
                <c:pt idx="0">
                  <c:v>13.4722222222222</c:v>
                </c:pt>
                <c:pt idx="1">
                  <c:v>16.397849462365599</c:v>
                </c:pt>
                <c:pt idx="2">
                  <c:v>14.468864468864499</c:v>
                </c:pt>
              </c:numCache>
            </c:numRef>
          </c:val>
          <c:extLst>
            <c:ext xmlns:c16="http://schemas.microsoft.com/office/drawing/2014/chart" uri="{C3380CC4-5D6E-409C-BE32-E72D297353CC}">
              <c16:uniqueId val="{00000002-3F43-DF48-B86A-BCDE670259FA}"/>
            </c:ext>
          </c:extLst>
        </c:ser>
        <c:ser>
          <c:idx val="4"/>
          <c:order val="3"/>
          <c:tx>
            <c:strRef>
              <c:f>d2_ny20_mindre30!$F$5</c:f>
              <c:strCache>
                <c:ptCount val="1"/>
                <c:pt idx="0">
                  <c:v>Killar 2021</c:v>
                </c:pt>
              </c:strCache>
            </c:strRef>
          </c:tx>
          <c:spPr>
            <a:solidFill>
              <a:srgbClr val="0090D4"/>
            </a:solidFill>
            <a:ln>
              <a:noFill/>
            </a:ln>
            <a:effectLst/>
          </c:spPr>
          <c:invertIfNegative val="0"/>
          <c:cat>
            <c:strRef>
              <c:f>d2_ny20_mindre30!$B$6:$B$31</c:f>
              <c:strCache>
                <c:ptCount val="3"/>
                <c:pt idx="0">
                  <c:v>Årskurs 9 deltagande skolor</c:v>
                </c:pt>
                <c:pt idx="1">
                  <c:v>Gymnasiet år 2 deltagande skolor</c:v>
                </c:pt>
                <c:pt idx="2">
                  <c:v>Samtliga deltagande skolor</c:v>
                </c:pt>
              </c:strCache>
            </c:strRef>
          </c:cat>
          <c:val>
            <c:numRef>
              <c:f>d2_ny20_mindre30!$F$6:$F$31</c:f>
              <c:numCache>
                <c:formatCode>#,##0</c:formatCode>
                <c:ptCount val="3"/>
                <c:pt idx="0">
                  <c:v>19.599427753934201</c:v>
                </c:pt>
                <c:pt idx="1">
                  <c:v>22.588832487309599</c:v>
                </c:pt>
                <c:pt idx="2">
                  <c:v>20.677035681610199</c:v>
                </c:pt>
              </c:numCache>
            </c:numRef>
          </c:val>
          <c:extLst>
            <c:ext xmlns:c16="http://schemas.microsoft.com/office/drawing/2014/chart" uri="{C3380CC4-5D6E-409C-BE32-E72D297353CC}">
              <c16:uniqueId val="{00000003-3F43-DF48-B86A-BCDE670259FA}"/>
            </c:ext>
          </c:extLst>
        </c:ser>
        <c:ser>
          <c:idx val="2"/>
          <c:order val="4"/>
          <c:tx>
            <c:strRef>
              <c:f>d2_ny20_mindre30!$G$5</c:f>
              <c:strCache>
                <c:ptCount val="1"/>
                <c:pt idx="0">
                  <c:v>Totalt 2020</c:v>
                </c:pt>
              </c:strCache>
            </c:strRef>
          </c:tx>
          <c:spPr>
            <a:solidFill>
              <a:srgbClr val="D7D7D7"/>
            </a:solidFill>
            <a:ln>
              <a:noFill/>
            </a:ln>
            <a:effectLst/>
          </c:spPr>
          <c:invertIfNegative val="0"/>
          <c:cat>
            <c:strRef>
              <c:f>d2_ny20_mindre30!$B$6:$B$31</c:f>
              <c:strCache>
                <c:ptCount val="3"/>
                <c:pt idx="0">
                  <c:v>Årskurs 9 deltagande skolor</c:v>
                </c:pt>
                <c:pt idx="1">
                  <c:v>Gymnasiet år 2 deltagande skolor</c:v>
                </c:pt>
                <c:pt idx="2">
                  <c:v>Samtliga deltagande skolor</c:v>
                </c:pt>
              </c:strCache>
            </c:strRef>
          </c:cat>
          <c:val>
            <c:numRef>
              <c:f>d2_ny20_mindre30!$G$6:$G$31</c:f>
              <c:numCache>
                <c:formatCode>#,##0</c:formatCode>
                <c:ptCount val="3"/>
                <c:pt idx="0">
                  <c:v>16.6908563134978</c:v>
                </c:pt>
                <c:pt idx="1">
                  <c:v>20.5607476635514</c:v>
                </c:pt>
                <c:pt idx="2">
                  <c:v>18.0535966149506</c:v>
                </c:pt>
              </c:numCache>
            </c:numRef>
          </c:val>
          <c:extLst>
            <c:ext xmlns:c16="http://schemas.microsoft.com/office/drawing/2014/chart" uri="{C3380CC4-5D6E-409C-BE32-E72D297353CC}">
              <c16:uniqueId val="{00000004-3F43-DF48-B86A-BCDE670259FA}"/>
            </c:ext>
          </c:extLst>
        </c:ser>
        <c:ser>
          <c:idx val="5"/>
          <c:order val="5"/>
          <c:tx>
            <c:strRef>
              <c:f>d2_ny20_mindre30!$H$5</c:f>
              <c:strCache>
                <c:ptCount val="1"/>
                <c:pt idx="0">
                  <c:v>Totalt 2021</c:v>
                </c:pt>
              </c:strCache>
            </c:strRef>
          </c:tx>
          <c:spPr>
            <a:solidFill>
              <a:srgbClr val="9F9F9F"/>
            </a:solidFill>
            <a:ln>
              <a:noFill/>
            </a:ln>
            <a:effectLst/>
          </c:spPr>
          <c:invertIfNegative val="0"/>
          <c:cat>
            <c:strRef>
              <c:f>d2_ny20_mindre30!$B$6:$B$31</c:f>
              <c:strCache>
                <c:ptCount val="3"/>
                <c:pt idx="0">
                  <c:v>Årskurs 9 deltagande skolor</c:v>
                </c:pt>
                <c:pt idx="1">
                  <c:v>Gymnasiet år 2 deltagande skolor</c:v>
                </c:pt>
                <c:pt idx="2">
                  <c:v>Samtliga deltagande skolor</c:v>
                </c:pt>
              </c:strCache>
            </c:strRef>
          </c:cat>
          <c:val>
            <c:numRef>
              <c:f>d2_ny20_mindre30!$H$6:$H$31</c:f>
              <c:numCache>
                <c:formatCode>#,##0</c:formatCode>
                <c:ptCount val="3"/>
                <c:pt idx="0">
                  <c:v>23.396758280479201</c:v>
                </c:pt>
                <c:pt idx="1">
                  <c:v>27.475247524752501</c:v>
                </c:pt>
                <c:pt idx="2">
                  <c:v>24.876515491692899</c:v>
                </c:pt>
              </c:numCache>
            </c:numRef>
          </c:val>
          <c:extLst>
            <c:ext xmlns:c16="http://schemas.microsoft.com/office/drawing/2014/chart" uri="{C3380CC4-5D6E-409C-BE32-E72D297353CC}">
              <c16:uniqueId val="{00000005-3F43-DF48-B86A-BCDE670259FA}"/>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d2_ny20_minst60!$A$3:$H$3</c:f>
          <c:strCache>
            <c:ptCount val="8"/>
            <c:pt idx="0">
              <c:v>Andel (%) som svarat "60 minuter eller mer" i förhållande till samtliga som svarat på frågan "Hur mycket rör du dig i snitt per dag, tex. går, cyklar, springer eller idrottar?"</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d2_ny20_minst60!$C$5</c:f>
              <c:strCache>
                <c:ptCount val="1"/>
                <c:pt idx="0">
                  <c:v>Tjejer 2020</c:v>
                </c:pt>
              </c:strCache>
            </c:strRef>
          </c:tx>
          <c:spPr>
            <a:solidFill>
              <a:srgbClr val="CCE094"/>
            </a:solidFill>
            <a:ln>
              <a:noFill/>
            </a:ln>
            <a:effectLst/>
          </c:spPr>
          <c:invertIfNegative val="0"/>
          <c:cat>
            <c:strRef>
              <c:f>d2_ny20_minst60!$B$6:$B$31</c:f>
              <c:strCache>
                <c:ptCount val="3"/>
                <c:pt idx="0">
                  <c:v>Årskurs 9 deltagande skolor</c:v>
                </c:pt>
                <c:pt idx="1">
                  <c:v>Gymnasiet år 2 deltagande skolor</c:v>
                </c:pt>
                <c:pt idx="2">
                  <c:v>Samtliga deltagande skolor</c:v>
                </c:pt>
              </c:strCache>
            </c:strRef>
          </c:cat>
          <c:val>
            <c:numRef>
              <c:f>d2_ny20_minst60!$C$6:$C$31</c:f>
              <c:numCache>
                <c:formatCode>#,##0</c:formatCode>
                <c:ptCount val="3"/>
                <c:pt idx="0">
                  <c:v>38.544891640866901</c:v>
                </c:pt>
                <c:pt idx="1">
                  <c:v>33.957219251336902</c:v>
                </c:pt>
                <c:pt idx="2">
                  <c:v>36.862745098039198</c:v>
                </c:pt>
              </c:numCache>
            </c:numRef>
          </c:val>
          <c:extLst>
            <c:ext xmlns:c16="http://schemas.microsoft.com/office/drawing/2014/chart" uri="{C3380CC4-5D6E-409C-BE32-E72D297353CC}">
              <c16:uniqueId val="{00000000-488C-724C-9AC5-8A1A92CF92AC}"/>
            </c:ext>
          </c:extLst>
        </c:ser>
        <c:ser>
          <c:idx val="3"/>
          <c:order val="1"/>
          <c:tx>
            <c:strRef>
              <c:f>d2_ny20_minst60!$D$5</c:f>
              <c:strCache>
                <c:ptCount val="1"/>
                <c:pt idx="0">
                  <c:v>Tjejer 2021</c:v>
                </c:pt>
              </c:strCache>
            </c:strRef>
          </c:tx>
          <c:spPr>
            <a:solidFill>
              <a:srgbClr val="9FC53A"/>
            </a:solidFill>
            <a:ln>
              <a:noFill/>
            </a:ln>
            <a:effectLst/>
          </c:spPr>
          <c:invertIfNegative val="0"/>
          <c:cat>
            <c:strRef>
              <c:f>d2_ny20_minst60!$B$6:$B$31</c:f>
              <c:strCache>
                <c:ptCount val="3"/>
                <c:pt idx="0">
                  <c:v>Årskurs 9 deltagande skolor</c:v>
                </c:pt>
                <c:pt idx="1">
                  <c:v>Gymnasiet år 2 deltagande skolor</c:v>
                </c:pt>
                <c:pt idx="2">
                  <c:v>Samtliga deltagande skolor</c:v>
                </c:pt>
              </c:strCache>
            </c:strRef>
          </c:cat>
          <c:val>
            <c:numRef>
              <c:f>d2_ny20_minst60!$D$6:$D$31</c:f>
              <c:numCache>
                <c:formatCode>#,##0</c:formatCode>
                <c:ptCount val="3"/>
                <c:pt idx="0">
                  <c:v>34.017595307917901</c:v>
                </c:pt>
                <c:pt idx="1">
                  <c:v>21.897810218978101</c:v>
                </c:pt>
                <c:pt idx="2">
                  <c:v>29.460201280878302</c:v>
                </c:pt>
              </c:numCache>
            </c:numRef>
          </c:val>
          <c:extLst>
            <c:ext xmlns:c16="http://schemas.microsoft.com/office/drawing/2014/chart" uri="{C3380CC4-5D6E-409C-BE32-E72D297353CC}">
              <c16:uniqueId val="{00000001-488C-724C-9AC5-8A1A92CF92AC}"/>
            </c:ext>
          </c:extLst>
        </c:ser>
        <c:ser>
          <c:idx val="1"/>
          <c:order val="2"/>
          <c:tx>
            <c:strRef>
              <c:f>d2_ny20_minst60!$E$5</c:f>
              <c:strCache>
                <c:ptCount val="1"/>
                <c:pt idx="0">
                  <c:v>Killar 2020</c:v>
                </c:pt>
              </c:strCache>
            </c:strRef>
          </c:tx>
          <c:spPr>
            <a:solidFill>
              <a:srgbClr val="47C6FF"/>
            </a:solidFill>
            <a:ln>
              <a:noFill/>
            </a:ln>
            <a:effectLst/>
          </c:spPr>
          <c:invertIfNegative val="0"/>
          <c:cat>
            <c:strRef>
              <c:f>d2_ny20_minst60!$B$6:$B$31</c:f>
              <c:strCache>
                <c:ptCount val="3"/>
                <c:pt idx="0">
                  <c:v>Årskurs 9 deltagande skolor</c:v>
                </c:pt>
                <c:pt idx="1">
                  <c:v>Gymnasiet år 2 deltagande skolor</c:v>
                </c:pt>
                <c:pt idx="2">
                  <c:v>Samtliga deltagande skolor</c:v>
                </c:pt>
              </c:strCache>
            </c:strRef>
          </c:cat>
          <c:val>
            <c:numRef>
              <c:f>d2_ny20_minst60!$E$6:$E$31</c:f>
              <c:numCache>
                <c:formatCode>#,##0</c:formatCode>
                <c:ptCount val="3"/>
                <c:pt idx="0">
                  <c:v>54.8611111111111</c:v>
                </c:pt>
                <c:pt idx="1">
                  <c:v>50.268817204301101</c:v>
                </c:pt>
                <c:pt idx="2">
                  <c:v>53.296703296703299</c:v>
                </c:pt>
              </c:numCache>
            </c:numRef>
          </c:val>
          <c:extLst>
            <c:ext xmlns:c16="http://schemas.microsoft.com/office/drawing/2014/chart" uri="{C3380CC4-5D6E-409C-BE32-E72D297353CC}">
              <c16:uniqueId val="{00000002-488C-724C-9AC5-8A1A92CF92AC}"/>
            </c:ext>
          </c:extLst>
        </c:ser>
        <c:ser>
          <c:idx val="4"/>
          <c:order val="3"/>
          <c:tx>
            <c:strRef>
              <c:f>d2_ny20_minst60!$F$5</c:f>
              <c:strCache>
                <c:ptCount val="1"/>
                <c:pt idx="0">
                  <c:v>Killar 2021</c:v>
                </c:pt>
              </c:strCache>
            </c:strRef>
          </c:tx>
          <c:spPr>
            <a:solidFill>
              <a:srgbClr val="0090D4"/>
            </a:solidFill>
            <a:ln>
              <a:noFill/>
            </a:ln>
            <a:effectLst/>
          </c:spPr>
          <c:invertIfNegative val="0"/>
          <c:cat>
            <c:strRef>
              <c:f>d2_ny20_minst60!$B$6:$B$31</c:f>
              <c:strCache>
                <c:ptCount val="3"/>
                <c:pt idx="0">
                  <c:v>Årskurs 9 deltagande skolor</c:v>
                </c:pt>
                <c:pt idx="1">
                  <c:v>Gymnasiet år 2 deltagande skolor</c:v>
                </c:pt>
                <c:pt idx="2">
                  <c:v>Samtliga deltagande skolor</c:v>
                </c:pt>
              </c:strCache>
            </c:strRef>
          </c:cat>
          <c:val>
            <c:numRef>
              <c:f>d2_ny20_minst60!$F$6:$F$31</c:f>
              <c:numCache>
                <c:formatCode>#,##0</c:formatCode>
                <c:ptCount val="3"/>
                <c:pt idx="0">
                  <c:v>49.356223175965702</c:v>
                </c:pt>
                <c:pt idx="1">
                  <c:v>42.385786802030502</c:v>
                </c:pt>
                <c:pt idx="2">
                  <c:v>46.843549862762998</c:v>
                </c:pt>
              </c:numCache>
            </c:numRef>
          </c:val>
          <c:extLst>
            <c:ext xmlns:c16="http://schemas.microsoft.com/office/drawing/2014/chart" uri="{C3380CC4-5D6E-409C-BE32-E72D297353CC}">
              <c16:uniqueId val="{00000003-488C-724C-9AC5-8A1A92CF92AC}"/>
            </c:ext>
          </c:extLst>
        </c:ser>
        <c:ser>
          <c:idx val="2"/>
          <c:order val="4"/>
          <c:tx>
            <c:strRef>
              <c:f>d2_ny20_minst60!$G$5</c:f>
              <c:strCache>
                <c:ptCount val="1"/>
                <c:pt idx="0">
                  <c:v>Totalt 2020</c:v>
                </c:pt>
              </c:strCache>
            </c:strRef>
          </c:tx>
          <c:spPr>
            <a:solidFill>
              <a:srgbClr val="D7D7D7"/>
            </a:solidFill>
            <a:ln>
              <a:noFill/>
            </a:ln>
            <a:effectLst/>
          </c:spPr>
          <c:invertIfNegative val="0"/>
          <c:cat>
            <c:strRef>
              <c:f>d2_ny20_minst60!$B$6:$B$31</c:f>
              <c:strCache>
                <c:ptCount val="3"/>
                <c:pt idx="0">
                  <c:v>Årskurs 9 deltagande skolor</c:v>
                </c:pt>
                <c:pt idx="1">
                  <c:v>Gymnasiet år 2 deltagande skolor</c:v>
                </c:pt>
                <c:pt idx="2">
                  <c:v>Samtliga deltagande skolor</c:v>
                </c:pt>
              </c:strCache>
            </c:strRef>
          </c:cat>
          <c:val>
            <c:numRef>
              <c:f>d2_ny20_minst60!$G$6:$G$31</c:f>
              <c:numCache>
                <c:formatCode>#,##0</c:formatCode>
                <c:ptCount val="3"/>
                <c:pt idx="0">
                  <c:v>47.0972423802612</c:v>
                </c:pt>
                <c:pt idx="1">
                  <c:v>41.922563417890501</c:v>
                </c:pt>
                <c:pt idx="2">
                  <c:v>45.275035260930899</c:v>
                </c:pt>
              </c:numCache>
            </c:numRef>
          </c:val>
          <c:extLst>
            <c:ext xmlns:c16="http://schemas.microsoft.com/office/drawing/2014/chart" uri="{C3380CC4-5D6E-409C-BE32-E72D297353CC}">
              <c16:uniqueId val="{00000004-488C-724C-9AC5-8A1A92CF92AC}"/>
            </c:ext>
          </c:extLst>
        </c:ser>
        <c:ser>
          <c:idx val="5"/>
          <c:order val="5"/>
          <c:tx>
            <c:strRef>
              <c:f>d2_ny20_minst60!$H$5</c:f>
              <c:strCache>
                <c:ptCount val="1"/>
                <c:pt idx="0">
                  <c:v>Totalt 2021</c:v>
                </c:pt>
              </c:strCache>
            </c:strRef>
          </c:tx>
          <c:spPr>
            <a:solidFill>
              <a:srgbClr val="9F9F9F"/>
            </a:solidFill>
            <a:ln>
              <a:noFill/>
            </a:ln>
            <a:effectLst/>
          </c:spPr>
          <c:invertIfNegative val="0"/>
          <c:cat>
            <c:strRef>
              <c:f>d2_ny20_minst60!$B$6:$B$31</c:f>
              <c:strCache>
                <c:ptCount val="3"/>
                <c:pt idx="0">
                  <c:v>Årskurs 9 deltagande skolor</c:v>
                </c:pt>
                <c:pt idx="1">
                  <c:v>Gymnasiet år 2 deltagande skolor</c:v>
                </c:pt>
                <c:pt idx="2">
                  <c:v>Samtliga deltagande skolor</c:v>
                </c:pt>
              </c:strCache>
            </c:strRef>
          </c:cat>
          <c:val>
            <c:numRef>
              <c:f>d2_ny20_minst60!$H$6:$H$31</c:f>
              <c:numCache>
                <c:formatCode>#,##0</c:formatCode>
                <c:ptCount val="3"/>
                <c:pt idx="0">
                  <c:v>41.649048625792801</c:v>
                </c:pt>
                <c:pt idx="1">
                  <c:v>31.806930693069301</c:v>
                </c:pt>
                <c:pt idx="2">
                  <c:v>38.078132016165199</c:v>
                </c:pt>
              </c:numCache>
            </c:numRef>
          </c:val>
          <c:extLst>
            <c:ext xmlns:c16="http://schemas.microsoft.com/office/drawing/2014/chart" uri="{C3380CC4-5D6E-409C-BE32-E72D297353CC}">
              <c16:uniqueId val="{00000005-488C-724C-9AC5-8A1A92CF92AC}"/>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ix_Fysisk_aktivitet!$A$3:$H$3</c:f>
          <c:strCache>
            <c:ptCount val="8"/>
            <c:pt idx="0">
              <c:v>Andel (%) som svarat att de rör sig minst 60 minuter per dag och tränar minst 3 gånger i veckan (index från 2 frågor)</c:v>
            </c:pt>
          </c:strCache>
        </c:strRef>
      </c:tx>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ix_Fysisk_aktivitet!$C$5</c:f>
              <c:strCache>
                <c:ptCount val="1"/>
                <c:pt idx="0">
                  <c:v>Tjejer 2020</c:v>
                </c:pt>
              </c:strCache>
            </c:strRef>
          </c:tx>
          <c:spPr>
            <a:solidFill>
              <a:srgbClr val="CCE094"/>
            </a:solidFill>
            <a:ln>
              <a:noFill/>
            </a:ln>
            <a:effectLst/>
          </c:spPr>
          <c:invertIfNegative val="0"/>
          <c:cat>
            <c:strRef>
              <c:f>ix_Fysisk_aktivitet!$B$6:$B$31</c:f>
              <c:strCache>
                <c:ptCount val="3"/>
                <c:pt idx="0">
                  <c:v>Årskurs 9 deltagande skolor</c:v>
                </c:pt>
                <c:pt idx="1">
                  <c:v>Gymnasiet år 2 deltagande skolor</c:v>
                </c:pt>
                <c:pt idx="2">
                  <c:v>Samtliga deltagande skolor</c:v>
                </c:pt>
              </c:strCache>
            </c:strRef>
          </c:cat>
          <c:val>
            <c:numRef>
              <c:f>ix_Fysisk_aktivitet!$C$6:$C$31</c:f>
              <c:numCache>
                <c:formatCode>#,##0</c:formatCode>
                <c:ptCount val="3"/>
                <c:pt idx="0">
                  <c:v>30.804953560371501</c:v>
                </c:pt>
                <c:pt idx="1">
                  <c:v>24.731182795698899</c:v>
                </c:pt>
                <c:pt idx="2">
                  <c:v>28.585461689587401</c:v>
                </c:pt>
              </c:numCache>
            </c:numRef>
          </c:val>
          <c:extLst>
            <c:ext xmlns:c16="http://schemas.microsoft.com/office/drawing/2014/chart" uri="{C3380CC4-5D6E-409C-BE32-E72D297353CC}">
              <c16:uniqueId val="{00000000-E5C6-2541-9EFC-DA17D8F24D5E}"/>
            </c:ext>
          </c:extLst>
        </c:ser>
        <c:ser>
          <c:idx val="3"/>
          <c:order val="1"/>
          <c:tx>
            <c:strRef>
              <c:f>ix_Fysisk_aktivitet!$D$5</c:f>
              <c:strCache>
                <c:ptCount val="1"/>
                <c:pt idx="0">
                  <c:v>Tjejer 2021</c:v>
                </c:pt>
              </c:strCache>
            </c:strRef>
          </c:tx>
          <c:spPr>
            <a:solidFill>
              <a:srgbClr val="9FC53A"/>
            </a:solidFill>
            <a:ln>
              <a:noFill/>
            </a:ln>
            <a:effectLst/>
          </c:spPr>
          <c:invertIfNegative val="0"/>
          <c:cat>
            <c:strRef>
              <c:f>ix_Fysisk_aktivitet!$B$6:$B$31</c:f>
              <c:strCache>
                <c:ptCount val="3"/>
                <c:pt idx="0">
                  <c:v>Årskurs 9 deltagande skolor</c:v>
                </c:pt>
                <c:pt idx="1">
                  <c:v>Gymnasiet år 2 deltagande skolor</c:v>
                </c:pt>
                <c:pt idx="2">
                  <c:v>Samtliga deltagande skolor</c:v>
                </c:pt>
              </c:strCache>
            </c:strRef>
          </c:cat>
          <c:val>
            <c:numRef>
              <c:f>ix_Fysisk_aktivitet!$D$6:$D$31</c:f>
              <c:numCache>
                <c:formatCode>#,##0</c:formatCode>
                <c:ptCount val="3"/>
                <c:pt idx="0">
                  <c:v>25.953079178885599</c:v>
                </c:pt>
                <c:pt idx="1">
                  <c:v>14.8780487804878</c:v>
                </c:pt>
                <c:pt idx="2">
                  <c:v>21.794871794871799</c:v>
                </c:pt>
              </c:numCache>
            </c:numRef>
          </c:val>
          <c:extLst>
            <c:ext xmlns:c16="http://schemas.microsoft.com/office/drawing/2014/chart" uri="{C3380CC4-5D6E-409C-BE32-E72D297353CC}">
              <c16:uniqueId val="{00000001-E5C6-2541-9EFC-DA17D8F24D5E}"/>
            </c:ext>
          </c:extLst>
        </c:ser>
        <c:ser>
          <c:idx val="1"/>
          <c:order val="2"/>
          <c:tx>
            <c:strRef>
              <c:f>ix_Fysisk_aktivitet!$E$5</c:f>
              <c:strCache>
                <c:ptCount val="1"/>
                <c:pt idx="0">
                  <c:v>Killar 2020</c:v>
                </c:pt>
              </c:strCache>
            </c:strRef>
          </c:tx>
          <c:spPr>
            <a:solidFill>
              <a:srgbClr val="47C6FF"/>
            </a:solidFill>
            <a:ln>
              <a:noFill/>
            </a:ln>
            <a:effectLst/>
          </c:spPr>
          <c:invertIfNegative val="0"/>
          <c:cat>
            <c:strRef>
              <c:f>ix_Fysisk_aktivitet!$B$6:$B$31</c:f>
              <c:strCache>
                <c:ptCount val="3"/>
                <c:pt idx="0">
                  <c:v>Årskurs 9 deltagande skolor</c:v>
                </c:pt>
                <c:pt idx="1">
                  <c:v>Gymnasiet år 2 deltagande skolor</c:v>
                </c:pt>
                <c:pt idx="2">
                  <c:v>Samtliga deltagande skolor</c:v>
                </c:pt>
              </c:strCache>
            </c:strRef>
          </c:cat>
          <c:val>
            <c:numRef>
              <c:f>ix_Fysisk_aktivitet!$E$6:$E$31</c:f>
              <c:numCache>
                <c:formatCode>#,##0</c:formatCode>
                <c:ptCount val="3"/>
                <c:pt idx="0">
                  <c:v>47.3611111111111</c:v>
                </c:pt>
                <c:pt idx="1">
                  <c:v>42.318059299191397</c:v>
                </c:pt>
                <c:pt idx="2">
                  <c:v>45.646196150320797</c:v>
                </c:pt>
              </c:numCache>
            </c:numRef>
          </c:val>
          <c:extLst>
            <c:ext xmlns:c16="http://schemas.microsoft.com/office/drawing/2014/chart" uri="{C3380CC4-5D6E-409C-BE32-E72D297353CC}">
              <c16:uniqueId val="{00000002-E5C6-2541-9EFC-DA17D8F24D5E}"/>
            </c:ext>
          </c:extLst>
        </c:ser>
        <c:ser>
          <c:idx val="4"/>
          <c:order val="3"/>
          <c:tx>
            <c:strRef>
              <c:f>ix_Fysisk_aktivitet!$F$5</c:f>
              <c:strCache>
                <c:ptCount val="1"/>
                <c:pt idx="0">
                  <c:v>Killar 2021</c:v>
                </c:pt>
              </c:strCache>
            </c:strRef>
          </c:tx>
          <c:spPr>
            <a:solidFill>
              <a:srgbClr val="0090D4"/>
            </a:solidFill>
            <a:ln>
              <a:noFill/>
            </a:ln>
            <a:effectLst/>
          </c:spPr>
          <c:invertIfNegative val="0"/>
          <c:cat>
            <c:strRef>
              <c:f>ix_Fysisk_aktivitet!$B$6:$B$31</c:f>
              <c:strCache>
                <c:ptCount val="3"/>
                <c:pt idx="0">
                  <c:v>Årskurs 9 deltagande skolor</c:v>
                </c:pt>
                <c:pt idx="1">
                  <c:v>Gymnasiet år 2 deltagande skolor</c:v>
                </c:pt>
                <c:pt idx="2">
                  <c:v>Samtliga deltagande skolor</c:v>
                </c:pt>
              </c:strCache>
            </c:strRef>
          </c:cat>
          <c:val>
            <c:numRef>
              <c:f>ix_Fysisk_aktivitet!$F$6:$F$31</c:f>
              <c:numCache>
                <c:formatCode>#,##0</c:formatCode>
                <c:ptCount val="3"/>
                <c:pt idx="0">
                  <c:v>42.263610315186199</c:v>
                </c:pt>
                <c:pt idx="1">
                  <c:v>33.0788804071247</c:v>
                </c:pt>
                <c:pt idx="2">
                  <c:v>38.955087076077</c:v>
                </c:pt>
              </c:numCache>
            </c:numRef>
          </c:val>
          <c:extLst>
            <c:ext xmlns:c16="http://schemas.microsoft.com/office/drawing/2014/chart" uri="{C3380CC4-5D6E-409C-BE32-E72D297353CC}">
              <c16:uniqueId val="{00000003-E5C6-2541-9EFC-DA17D8F24D5E}"/>
            </c:ext>
          </c:extLst>
        </c:ser>
        <c:ser>
          <c:idx val="2"/>
          <c:order val="4"/>
          <c:tx>
            <c:strRef>
              <c:f>ix_Fysisk_aktivitet!$G$5</c:f>
              <c:strCache>
                <c:ptCount val="1"/>
                <c:pt idx="0">
                  <c:v>Totalt 2020</c:v>
                </c:pt>
              </c:strCache>
            </c:strRef>
          </c:tx>
          <c:spPr>
            <a:solidFill>
              <a:srgbClr val="D7D7D7"/>
            </a:solidFill>
            <a:ln>
              <a:noFill/>
            </a:ln>
            <a:effectLst/>
          </c:spPr>
          <c:invertIfNegative val="0"/>
          <c:cat>
            <c:strRef>
              <c:f>ix_Fysisk_aktivitet!$B$6:$B$31</c:f>
              <c:strCache>
                <c:ptCount val="3"/>
                <c:pt idx="0">
                  <c:v>Årskurs 9 deltagande skolor</c:v>
                </c:pt>
                <c:pt idx="1">
                  <c:v>Gymnasiet år 2 deltagande skolor</c:v>
                </c:pt>
                <c:pt idx="2">
                  <c:v>Samtliga deltagande skolor</c:v>
                </c:pt>
              </c:strCache>
            </c:strRef>
          </c:cat>
          <c:val>
            <c:numRef>
              <c:f>ix_Fysisk_aktivitet!$G$6:$G$31</c:f>
              <c:numCache>
                <c:formatCode>#,##0</c:formatCode>
                <c:ptCount val="3"/>
                <c:pt idx="0">
                  <c:v>39.332365747460102</c:v>
                </c:pt>
                <c:pt idx="1">
                  <c:v>33.378016085790897</c:v>
                </c:pt>
                <c:pt idx="2">
                  <c:v>37.241054613936001</c:v>
                </c:pt>
              </c:numCache>
            </c:numRef>
          </c:val>
          <c:extLst>
            <c:ext xmlns:c16="http://schemas.microsoft.com/office/drawing/2014/chart" uri="{C3380CC4-5D6E-409C-BE32-E72D297353CC}">
              <c16:uniqueId val="{00000004-E5C6-2541-9EFC-DA17D8F24D5E}"/>
            </c:ext>
          </c:extLst>
        </c:ser>
        <c:ser>
          <c:idx val="5"/>
          <c:order val="5"/>
          <c:tx>
            <c:strRef>
              <c:f>ix_Fysisk_aktivitet!$H$5</c:f>
              <c:strCache>
                <c:ptCount val="1"/>
                <c:pt idx="0">
                  <c:v>Totalt 2021</c:v>
                </c:pt>
              </c:strCache>
            </c:strRef>
          </c:tx>
          <c:spPr>
            <a:solidFill>
              <a:srgbClr val="9F9F9F"/>
            </a:solidFill>
            <a:ln>
              <a:noFill/>
            </a:ln>
            <a:effectLst/>
          </c:spPr>
          <c:invertIfNegative val="0"/>
          <c:cat>
            <c:strRef>
              <c:f>ix_Fysisk_aktivitet!$B$6:$B$31</c:f>
              <c:strCache>
                <c:ptCount val="3"/>
                <c:pt idx="0">
                  <c:v>Årskurs 9 deltagande skolor</c:v>
                </c:pt>
                <c:pt idx="1">
                  <c:v>Gymnasiet år 2 deltagande skolor</c:v>
                </c:pt>
                <c:pt idx="2">
                  <c:v>Samtliga deltagande skolor</c:v>
                </c:pt>
              </c:strCache>
            </c:strRef>
          </c:cat>
          <c:val>
            <c:numRef>
              <c:f>ix_Fysisk_aktivitet!$H$6:$H$31</c:f>
              <c:numCache>
                <c:formatCode>#,##0</c:formatCode>
                <c:ptCount val="3"/>
                <c:pt idx="0">
                  <c:v>34.086097388849701</c:v>
                </c:pt>
                <c:pt idx="1">
                  <c:v>23.697270471464002</c:v>
                </c:pt>
                <c:pt idx="2">
                  <c:v>30.319388214125102</c:v>
                </c:pt>
              </c:numCache>
            </c:numRef>
          </c:val>
          <c:extLst>
            <c:ext xmlns:c16="http://schemas.microsoft.com/office/drawing/2014/chart" uri="{C3380CC4-5D6E-409C-BE32-E72D297353CC}">
              <c16:uniqueId val="{00000005-E5C6-2541-9EFC-DA17D8F24D5E}"/>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d4_ny17!$A$3:$H$3</c:f>
          <c:strCache>
            <c:ptCount val="8"/>
            <c:pt idx="0">
              <c:v>Andel (%) som svarat "Ja" i förhållande till samtliga som svarat på frågan "Är du med i någon idrottsförening?"</c:v>
            </c:pt>
          </c:strCache>
        </c:strRef>
      </c:tx>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d4_ny17!$C$5</c:f>
              <c:strCache>
                <c:ptCount val="1"/>
                <c:pt idx="0">
                  <c:v>Tjejer 2020</c:v>
                </c:pt>
              </c:strCache>
            </c:strRef>
          </c:tx>
          <c:spPr>
            <a:solidFill>
              <a:srgbClr val="CCE094"/>
            </a:solidFill>
            <a:ln>
              <a:noFill/>
            </a:ln>
            <a:effectLst/>
          </c:spPr>
          <c:invertIfNegative val="0"/>
          <c:cat>
            <c:strRef>
              <c:f>d4_ny17!$B$6:$B$31</c:f>
              <c:strCache>
                <c:ptCount val="3"/>
                <c:pt idx="0">
                  <c:v>Årskurs 9 deltagande skolor</c:v>
                </c:pt>
                <c:pt idx="1">
                  <c:v>Gymnasiet år 2 deltagande skolor</c:v>
                </c:pt>
                <c:pt idx="2">
                  <c:v>Samtliga deltagande skolor</c:v>
                </c:pt>
              </c:strCache>
            </c:strRef>
          </c:cat>
          <c:val>
            <c:numRef>
              <c:f>d4_ny17!$C$6:$C$31</c:f>
              <c:numCache>
                <c:formatCode>#,##0</c:formatCode>
                <c:ptCount val="3"/>
                <c:pt idx="0">
                  <c:v>44.239631336405502</c:v>
                </c:pt>
                <c:pt idx="1">
                  <c:v>34.501347708894897</c:v>
                </c:pt>
                <c:pt idx="2">
                  <c:v>40.704500978473597</c:v>
                </c:pt>
              </c:numCache>
            </c:numRef>
          </c:val>
          <c:extLst>
            <c:ext xmlns:c16="http://schemas.microsoft.com/office/drawing/2014/chart" uri="{C3380CC4-5D6E-409C-BE32-E72D297353CC}">
              <c16:uniqueId val="{00000000-03D4-EF4B-9194-1B1984C319FD}"/>
            </c:ext>
          </c:extLst>
        </c:ser>
        <c:ser>
          <c:idx val="3"/>
          <c:order val="1"/>
          <c:tx>
            <c:strRef>
              <c:f>d4_ny17!$D$5</c:f>
              <c:strCache>
                <c:ptCount val="1"/>
                <c:pt idx="0">
                  <c:v>Tjejer 2021</c:v>
                </c:pt>
              </c:strCache>
            </c:strRef>
          </c:tx>
          <c:spPr>
            <a:solidFill>
              <a:srgbClr val="9FC53A"/>
            </a:solidFill>
            <a:ln>
              <a:noFill/>
            </a:ln>
            <a:effectLst/>
          </c:spPr>
          <c:invertIfNegative val="0"/>
          <c:cat>
            <c:strRef>
              <c:f>d4_ny17!$B$6:$B$31</c:f>
              <c:strCache>
                <c:ptCount val="3"/>
                <c:pt idx="0">
                  <c:v>Årskurs 9 deltagande skolor</c:v>
                </c:pt>
                <c:pt idx="1">
                  <c:v>Gymnasiet år 2 deltagande skolor</c:v>
                </c:pt>
                <c:pt idx="2">
                  <c:v>Samtliga deltagande skolor</c:v>
                </c:pt>
              </c:strCache>
            </c:strRef>
          </c:cat>
          <c:val>
            <c:numRef>
              <c:f>d4_ny17!$D$6:$D$31</c:f>
              <c:numCache>
                <c:formatCode>#,##0</c:formatCode>
                <c:ptCount val="3"/>
                <c:pt idx="0">
                  <c:v>37.188872620790598</c:v>
                </c:pt>
                <c:pt idx="1">
                  <c:v>27.383863080684598</c:v>
                </c:pt>
                <c:pt idx="2">
                  <c:v>33.516483516483497</c:v>
                </c:pt>
              </c:numCache>
            </c:numRef>
          </c:val>
          <c:extLst>
            <c:ext xmlns:c16="http://schemas.microsoft.com/office/drawing/2014/chart" uri="{C3380CC4-5D6E-409C-BE32-E72D297353CC}">
              <c16:uniqueId val="{00000001-03D4-EF4B-9194-1B1984C319FD}"/>
            </c:ext>
          </c:extLst>
        </c:ser>
        <c:ser>
          <c:idx val="1"/>
          <c:order val="2"/>
          <c:tx>
            <c:strRef>
              <c:f>d4_ny17!$E$5</c:f>
              <c:strCache>
                <c:ptCount val="1"/>
                <c:pt idx="0">
                  <c:v>Killar 2020</c:v>
                </c:pt>
              </c:strCache>
            </c:strRef>
          </c:tx>
          <c:spPr>
            <a:solidFill>
              <a:srgbClr val="47C6FF"/>
            </a:solidFill>
            <a:ln>
              <a:noFill/>
            </a:ln>
            <a:effectLst/>
          </c:spPr>
          <c:invertIfNegative val="0"/>
          <c:cat>
            <c:strRef>
              <c:f>d4_ny17!$B$6:$B$31</c:f>
              <c:strCache>
                <c:ptCount val="3"/>
                <c:pt idx="0">
                  <c:v>Årskurs 9 deltagande skolor</c:v>
                </c:pt>
                <c:pt idx="1">
                  <c:v>Gymnasiet år 2 deltagande skolor</c:v>
                </c:pt>
                <c:pt idx="2">
                  <c:v>Samtliga deltagande skolor</c:v>
                </c:pt>
              </c:strCache>
            </c:strRef>
          </c:cat>
          <c:val>
            <c:numRef>
              <c:f>d4_ny17!$E$6:$E$31</c:f>
              <c:numCache>
                <c:formatCode>#,##0</c:formatCode>
                <c:ptCount val="3"/>
                <c:pt idx="0">
                  <c:v>51.1111111111111</c:v>
                </c:pt>
                <c:pt idx="1">
                  <c:v>46.6666666666667</c:v>
                </c:pt>
                <c:pt idx="2">
                  <c:v>49.589041095890401</c:v>
                </c:pt>
              </c:numCache>
            </c:numRef>
          </c:val>
          <c:extLst>
            <c:ext xmlns:c16="http://schemas.microsoft.com/office/drawing/2014/chart" uri="{C3380CC4-5D6E-409C-BE32-E72D297353CC}">
              <c16:uniqueId val="{00000002-03D4-EF4B-9194-1B1984C319FD}"/>
            </c:ext>
          </c:extLst>
        </c:ser>
        <c:ser>
          <c:idx val="4"/>
          <c:order val="3"/>
          <c:tx>
            <c:strRef>
              <c:f>d4_ny17!$F$5</c:f>
              <c:strCache>
                <c:ptCount val="1"/>
                <c:pt idx="0">
                  <c:v>Killar 2021</c:v>
                </c:pt>
              </c:strCache>
            </c:strRef>
          </c:tx>
          <c:spPr>
            <a:solidFill>
              <a:srgbClr val="0090D4"/>
            </a:solidFill>
            <a:ln>
              <a:noFill/>
            </a:ln>
            <a:effectLst/>
          </c:spPr>
          <c:invertIfNegative val="0"/>
          <c:cat>
            <c:strRef>
              <c:f>d4_ny17!$B$6:$B$31</c:f>
              <c:strCache>
                <c:ptCount val="3"/>
                <c:pt idx="0">
                  <c:v>Årskurs 9 deltagande skolor</c:v>
                </c:pt>
                <c:pt idx="1">
                  <c:v>Gymnasiet år 2 deltagande skolor</c:v>
                </c:pt>
                <c:pt idx="2">
                  <c:v>Samtliga deltagande skolor</c:v>
                </c:pt>
              </c:strCache>
            </c:strRef>
          </c:cat>
          <c:val>
            <c:numRef>
              <c:f>d4_ny17!$F$6:$F$31</c:f>
              <c:numCache>
                <c:formatCode>#,##0</c:formatCode>
                <c:ptCount val="3"/>
                <c:pt idx="0">
                  <c:v>47.7888730385164</c:v>
                </c:pt>
                <c:pt idx="1">
                  <c:v>32.4050632911392</c:v>
                </c:pt>
                <c:pt idx="2">
                  <c:v>42.244525547445299</c:v>
                </c:pt>
              </c:numCache>
            </c:numRef>
          </c:val>
          <c:extLst>
            <c:ext xmlns:c16="http://schemas.microsoft.com/office/drawing/2014/chart" uri="{C3380CC4-5D6E-409C-BE32-E72D297353CC}">
              <c16:uniqueId val="{00000003-03D4-EF4B-9194-1B1984C319FD}"/>
            </c:ext>
          </c:extLst>
        </c:ser>
        <c:ser>
          <c:idx val="2"/>
          <c:order val="4"/>
          <c:tx>
            <c:strRef>
              <c:f>d4_ny17!$G$5</c:f>
              <c:strCache>
                <c:ptCount val="1"/>
                <c:pt idx="0">
                  <c:v>Totalt 2020</c:v>
                </c:pt>
              </c:strCache>
            </c:strRef>
          </c:tx>
          <c:spPr>
            <a:solidFill>
              <a:srgbClr val="D7D7D7"/>
            </a:solidFill>
            <a:ln>
              <a:noFill/>
            </a:ln>
            <a:effectLst/>
          </c:spPr>
          <c:invertIfNegative val="0"/>
          <c:cat>
            <c:strRef>
              <c:f>d4_ny17!$B$6:$B$31</c:f>
              <c:strCache>
                <c:ptCount val="3"/>
                <c:pt idx="0">
                  <c:v>Årskurs 9 deltagande skolor</c:v>
                </c:pt>
                <c:pt idx="1">
                  <c:v>Gymnasiet år 2 deltagande skolor</c:v>
                </c:pt>
                <c:pt idx="2">
                  <c:v>Samtliga deltagande skolor</c:v>
                </c:pt>
              </c:strCache>
            </c:strRef>
          </c:cat>
          <c:val>
            <c:numRef>
              <c:f>d4_ny17!$G$6:$G$31</c:f>
              <c:numCache>
                <c:formatCode>#,##0</c:formatCode>
                <c:ptCount val="3"/>
                <c:pt idx="0">
                  <c:v>47.760115606936402</c:v>
                </c:pt>
                <c:pt idx="1">
                  <c:v>40.587449933244301</c:v>
                </c:pt>
                <c:pt idx="2">
                  <c:v>45.241443975621202</c:v>
                </c:pt>
              </c:numCache>
            </c:numRef>
          </c:val>
          <c:extLst>
            <c:ext xmlns:c16="http://schemas.microsoft.com/office/drawing/2014/chart" uri="{C3380CC4-5D6E-409C-BE32-E72D297353CC}">
              <c16:uniqueId val="{00000004-03D4-EF4B-9194-1B1984C319FD}"/>
            </c:ext>
          </c:extLst>
        </c:ser>
        <c:ser>
          <c:idx val="5"/>
          <c:order val="5"/>
          <c:tx>
            <c:strRef>
              <c:f>d4_ny17!$H$5</c:f>
              <c:strCache>
                <c:ptCount val="1"/>
                <c:pt idx="0">
                  <c:v>Totalt 2021</c:v>
                </c:pt>
              </c:strCache>
            </c:strRef>
          </c:tx>
          <c:spPr>
            <a:solidFill>
              <a:srgbClr val="9F9F9F"/>
            </a:solidFill>
            <a:ln>
              <a:noFill/>
            </a:ln>
            <a:effectLst/>
          </c:spPr>
          <c:invertIfNegative val="0"/>
          <c:cat>
            <c:strRef>
              <c:f>d4_ny17!$B$6:$B$31</c:f>
              <c:strCache>
                <c:ptCount val="3"/>
                <c:pt idx="0">
                  <c:v>Årskurs 9 deltagande skolor</c:v>
                </c:pt>
                <c:pt idx="1">
                  <c:v>Gymnasiet år 2 deltagande skolor</c:v>
                </c:pt>
                <c:pt idx="2">
                  <c:v>Samtliga deltagande skolor</c:v>
                </c:pt>
              </c:strCache>
            </c:strRef>
          </c:cat>
          <c:val>
            <c:numRef>
              <c:f>d4_ny17!$H$6:$H$31</c:f>
              <c:numCache>
                <c:formatCode>#,##0</c:formatCode>
                <c:ptCount val="3"/>
                <c:pt idx="0">
                  <c:v>42.223786066150602</c:v>
                </c:pt>
                <c:pt idx="1">
                  <c:v>29.739776951672901</c:v>
                </c:pt>
                <c:pt idx="2">
                  <c:v>37.701974865350103</c:v>
                </c:pt>
              </c:numCache>
            </c:numRef>
          </c:val>
          <c:extLst>
            <c:ext xmlns:c16="http://schemas.microsoft.com/office/drawing/2014/chart" uri="{C3380CC4-5D6E-409C-BE32-E72D297353CC}">
              <c16:uniqueId val="{00000005-03D4-EF4B-9194-1B1984C319FD}"/>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b1_dåligt!$A$3:$H$3</c:f>
          <c:strCache>
            <c:ptCount val="8"/>
            <c:pt idx="0">
              <c:v>Andel (%) som svarat "Dåligt/Mycket dåligt" i förhållande till samtliga som svarat på frågan "Hur mår du rent allmänt?"</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b1_dåligt!$C$5</c:f>
              <c:strCache>
                <c:ptCount val="1"/>
                <c:pt idx="0">
                  <c:v>Tjejer 2020</c:v>
                </c:pt>
              </c:strCache>
            </c:strRef>
          </c:tx>
          <c:spPr>
            <a:solidFill>
              <a:srgbClr val="CCE094"/>
            </a:solidFill>
            <a:ln>
              <a:noFill/>
            </a:ln>
            <a:effectLst/>
          </c:spPr>
          <c:invertIfNegative val="0"/>
          <c:cat>
            <c:strRef>
              <c:f>b1_dåligt!$B$6:$B$31</c:f>
              <c:strCache>
                <c:ptCount val="3"/>
                <c:pt idx="0">
                  <c:v>Årskurs 9 deltagande skolor</c:v>
                </c:pt>
                <c:pt idx="1">
                  <c:v>Gymnasiet år 2 deltagande skolor</c:v>
                </c:pt>
                <c:pt idx="2">
                  <c:v>Samtliga deltagande skolor</c:v>
                </c:pt>
              </c:strCache>
            </c:strRef>
          </c:cat>
          <c:val>
            <c:numRef>
              <c:f>b1_dåligt!$C$6:$C$31</c:f>
              <c:numCache>
                <c:formatCode>#,##0</c:formatCode>
                <c:ptCount val="3"/>
                <c:pt idx="0">
                  <c:v>7.41301059001513</c:v>
                </c:pt>
                <c:pt idx="1">
                  <c:v>8.7765957446808507</c:v>
                </c:pt>
                <c:pt idx="2">
                  <c:v>7.9074252651880403</c:v>
                </c:pt>
              </c:numCache>
            </c:numRef>
          </c:val>
          <c:extLst>
            <c:ext xmlns:c16="http://schemas.microsoft.com/office/drawing/2014/chart" uri="{C3380CC4-5D6E-409C-BE32-E72D297353CC}">
              <c16:uniqueId val="{00000000-FE31-4940-8BEC-76BBAF3AD951}"/>
            </c:ext>
          </c:extLst>
        </c:ser>
        <c:ser>
          <c:idx val="3"/>
          <c:order val="1"/>
          <c:tx>
            <c:strRef>
              <c:f>b1_dåligt!$D$5</c:f>
              <c:strCache>
                <c:ptCount val="1"/>
                <c:pt idx="0">
                  <c:v>Tjejer 2021</c:v>
                </c:pt>
              </c:strCache>
            </c:strRef>
          </c:tx>
          <c:spPr>
            <a:solidFill>
              <a:srgbClr val="9FC53A"/>
            </a:solidFill>
            <a:ln>
              <a:noFill/>
            </a:ln>
            <a:effectLst/>
          </c:spPr>
          <c:invertIfNegative val="0"/>
          <c:cat>
            <c:strRef>
              <c:f>b1_dåligt!$B$6:$B$31</c:f>
              <c:strCache>
                <c:ptCount val="3"/>
                <c:pt idx="0">
                  <c:v>Årskurs 9 deltagande skolor</c:v>
                </c:pt>
                <c:pt idx="1">
                  <c:v>Gymnasiet år 2 deltagande skolor</c:v>
                </c:pt>
                <c:pt idx="2">
                  <c:v>Samtliga deltagande skolor</c:v>
                </c:pt>
              </c:strCache>
            </c:strRef>
          </c:cat>
          <c:val>
            <c:numRef>
              <c:f>b1_dåligt!$D$6:$D$31</c:f>
              <c:numCache>
                <c:formatCode>#,##0</c:formatCode>
                <c:ptCount val="3"/>
                <c:pt idx="0">
                  <c:v>9.8550724637681206</c:v>
                </c:pt>
                <c:pt idx="1">
                  <c:v>8.4951456310679596</c:v>
                </c:pt>
                <c:pt idx="2">
                  <c:v>9.3466424682395708</c:v>
                </c:pt>
              </c:numCache>
            </c:numRef>
          </c:val>
          <c:extLst>
            <c:ext xmlns:c16="http://schemas.microsoft.com/office/drawing/2014/chart" uri="{C3380CC4-5D6E-409C-BE32-E72D297353CC}">
              <c16:uniqueId val="{00000001-FE31-4940-8BEC-76BBAF3AD951}"/>
            </c:ext>
          </c:extLst>
        </c:ser>
        <c:ser>
          <c:idx val="1"/>
          <c:order val="2"/>
          <c:tx>
            <c:strRef>
              <c:f>b1_dåligt!$E$5</c:f>
              <c:strCache>
                <c:ptCount val="1"/>
                <c:pt idx="0">
                  <c:v>Killar 2020</c:v>
                </c:pt>
              </c:strCache>
            </c:strRef>
          </c:tx>
          <c:spPr>
            <a:solidFill>
              <a:srgbClr val="47C6FF"/>
            </a:solidFill>
            <a:ln>
              <a:noFill/>
            </a:ln>
            <a:effectLst/>
          </c:spPr>
          <c:invertIfNegative val="0"/>
          <c:cat>
            <c:strRef>
              <c:f>b1_dåligt!$B$6:$B$31</c:f>
              <c:strCache>
                <c:ptCount val="3"/>
                <c:pt idx="0">
                  <c:v>Årskurs 9 deltagande skolor</c:v>
                </c:pt>
                <c:pt idx="1">
                  <c:v>Gymnasiet år 2 deltagande skolor</c:v>
                </c:pt>
                <c:pt idx="2">
                  <c:v>Samtliga deltagande skolor</c:v>
                </c:pt>
              </c:strCache>
            </c:strRef>
          </c:cat>
          <c:val>
            <c:numRef>
              <c:f>b1_dåligt!$E$6:$E$31</c:f>
              <c:numCache>
                <c:formatCode>#,##0</c:formatCode>
                <c:ptCount val="3"/>
                <c:pt idx="0">
                  <c:v>3.2432432432432399</c:v>
                </c:pt>
                <c:pt idx="1">
                  <c:v>5.8510638297872299</c:v>
                </c:pt>
                <c:pt idx="2">
                  <c:v>4.1218637992831502</c:v>
                </c:pt>
              </c:numCache>
            </c:numRef>
          </c:val>
          <c:extLst>
            <c:ext xmlns:c16="http://schemas.microsoft.com/office/drawing/2014/chart" uri="{C3380CC4-5D6E-409C-BE32-E72D297353CC}">
              <c16:uniqueId val="{00000002-FE31-4940-8BEC-76BBAF3AD951}"/>
            </c:ext>
          </c:extLst>
        </c:ser>
        <c:ser>
          <c:idx val="4"/>
          <c:order val="3"/>
          <c:tx>
            <c:strRef>
              <c:f>b1_dåligt!$F$5</c:f>
              <c:strCache>
                <c:ptCount val="1"/>
                <c:pt idx="0">
                  <c:v>Killar 2021</c:v>
                </c:pt>
              </c:strCache>
            </c:strRef>
          </c:tx>
          <c:spPr>
            <a:solidFill>
              <a:srgbClr val="0090D4"/>
            </a:solidFill>
            <a:ln>
              <a:noFill/>
            </a:ln>
            <a:effectLst/>
          </c:spPr>
          <c:invertIfNegative val="0"/>
          <c:cat>
            <c:strRef>
              <c:f>b1_dåligt!$B$6:$B$31</c:f>
              <c:strCache>
                <c:ptCount val="3"/>
                <c:pt idx="0">
                  <c:v>Årskurs 9 deltagande skolor</c:v>
                </c:pt>
                <c:pt idx="1">
                  <c:v>Gymnasiet år 2 deltagande skolor</c:v>
                </c:pt>
                <c:pt idx="2">
                  <c:v>Samtliga deltagande skolor</c:v>
                </c:pt>
              </c:strCache>
            </c:strRef>
          </c:cat>
          <c:val>
            <c:numRef>
              <c:f>b1_dåligt!$F$6:$F$31</c:f>
              <c:numCache>
                <c:formatCode>#,##0</c:formatCode>
                <c:ptCount val="3"/>
                <c:pt idx="0">
                  <c:v>3.53606789250354</c:v>
                </c:pt>
                <c:pt idx="1">
                  <c:v>3.25</c:v>
                </c:pt>
                <c:pt idx="2">
                  <c:v>3.4327009936766002</c:v>
                </c:pt>
              </c:numCache>
            </c:numRef>
          </c:val>
          <c:extLst>
            <c:ext xmlns:c16="http://schemas.microsoft.com/office/drawing/2014/chart" uri="{C3380CC4-5D6E-409C-BE32-E72D297353CC}">
              <c16:uniqueId val="{00000003-FE31-4940-8BEC-76BBAF3AD951}"/>
            </c:ext>
          </c:extLst>
        </c:ser>
        <c:ser>
          <c:idx val="2"/>
          <c:order val="4"/>
          <c:tx>
            <c:strRef>
              <c:f>b1_dåligt!$G$5</c:f>
              <c:strCache>
                <c:ptCount val="1"/>
                <c:pt idx="0">
                  <c:v>Totalt 2020</c:v>
                </c:pt>
              </c:strCache>
            </c:strRef>
          </c:tx>
          <c:spPr>
            <a:solidFill>
              <a:srgbClr val="D7D7D7"/>
            </a:solidFill>
            <a:ln>
              <a:noFill/>
            </a:ln>
            <a:effectLst/>
          </c:spPr>
          <c:invertIfNegative val="0"/>
          <c:cat>
            <c:strRef>
              <c:f>b1_dåligt!$B$6:$B$31</c:f>
              <c:strCache>
                <c:ptCount val="3"/>
                <c:pt idx="0">
                  <c:v>Årskurs 9 deltagande skolor</c:v>
                </c:pt>
                <c:pt idx="1">
                  <c:v>Gymnasiet år 2 deltagande skolor</c:v>
                </c:pt>
                <c:pt idx="2">
                  <c:v>Samtliga deltagande skolor</c:v>
                </c:pt>
              </c:strCache>
            </c:strRef>
          </c:cat>
          <c:val>
            <c:numRef>
              <c:f>b1_dåligt!$G$6:$G$31</c:f>
              <c:numCache>
                <c:formatCode>#,##0</c:formatCode>
                <c:ptCount val="3"/>
                <c:pt idx="0">
                  <c:v>5.3748231966053703</c:v>
                </c:pt>
                <c:pt idx="1">
                  <c:v>7.41721854304636</c:v>
                </c:pt>
                <c:pt idx="2">
                  <c:v>6.0857538035961296</c:v>
                </c:pt>
              </c:numCache>
            </c:numRef>
          </c:val>
          <c:extLst>
            <c:ext xmlns:c16="http://schemas.microsoft.com/office/drawing/2014/chart" uri="{C3380CC4-5D6E-409C-BE32-E72D297353CC}">
              <c16:uniqueId val="{00000004-FE31-4940-8BEC-76BBAF3AD951}"/>
            </c:ext>
          </c:extLst>
        </c:ser>
        <c:ser>
          <c:idx val="5"/>
          <c:order val="5"/>
          <c:tx>
            <c:strRef>
              <c:f>b1_dåligt!$H$5</c:f>
              <c:strCache>
                <c:ptCount val="1"/>
                <c:pt idx="0">
                  <c:v>Totalt 2021</c:v>
                </c:pt>
              </c:strCache>
            </c:strRef>
          </c:tx>
          <c:spPr>
            <a:solidFill>
              <a:srgbClr val="9F9F9F"/>
            </a:solidFill>
            <a:ln>
              <a:noFill/>
            </a:ln>
            <a:effectLst/>
          </c:spPr>
          <c:invertIfNegative val="0"/>
          <c:cat>
            <c:strRef>
              <c:f>b1_dåligt!$B$6:$B$31</c:f>
              <c:strCache>
                <c:ptCount val="3"/>
                <c:pt idx="0">
                  <c:v>Årskurs 9 deltagande skolor</c:v>
                </c:pt>
                <c:pt idx="1">
                  <c:v>Gymnasiet år 2 deltagande skolor</c:v>
                </c:pt>
                <c:pt idx="2">
                  <c:v>Samtliga deltagande skolor</c:v>
                </c:pt>
              </c:strCache>
            </c:strRef>
          </c:cat>
          <c:val>
            <c:numRef>
              <c:f>b1_dåligt!$H$6:$H$31</c:f>
              <c:numCache>
                <c:formatCode>#,##0</c:formatCode>
                <c:ptCount val="3"/>
                <c:pt idx="0">
                  <c:v>7.1777003484320598</c:v>
                </c:pt>
                <c:pt idx="1">
                  <c:v>5.8895705521472399</c:v>
                </c:pt>
                <c:pt idx="2">
                  <c:v>6.7111111111111104</c:v>
                </c:pt>
              </c:numCache>
            </c:numRef>
          </c:val>
          <c:extLst>
            <c:ext xmlns:c16="http://schemas.microsoft.com/office/drawing/2014/chart" uri="{C3380CC4-5D6E-409C-BE32-E72D297353CC}">
              <c16:uniqueId val="{00000005-FE31-4940-8BEC-76BBAF3AD951}"/>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d5_ny17!$A$3:$H$3</c:f>
          <c:strCache>
            <c:ptCount val="8"/>
            <c:pt idx="0">
              <c:v>Andel (%) som svarat "Ja" i förhållande till samtliga som svarat på frågan "Är du med i någon annan förening eller organisation?"</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d5_ny17!$C$5</c:f>
              <c:strCache>
                <c:ptCount val="1"/>
                <c:pt idx="0">
                  <c:v>Tjejer 2020</c:v>
                </c:pt>
              </c:strCache>
            </c:strRef>
          </c:tx>
          <c:spPr>
            <a:solidFill>
              <a:srgbClr val="CCE094"/>
            </a:solidFill>
            <a:ln>
              <a:noFill/>
            </a:ln>
            <a:effectLst/>
          </c:spPr>
          <c:invertIfNegative val="0"/>
          <c:cat>
            <c:strRef>
              <c:f>d5_ny17!$B$6:$B$31</c:f>
              <c:strCache>
                <c:ptCount val="3"/>
                <c:pt idx="0">
                  <c:v>Årskurs 9 deltagande skolor</c:v>
                </c:pt>
                <c:pt idx="1">
                  <c:v>Gymnasiet år 2 deltagande skolor</c:v>
                </c:pt>
                <c:pt idx="2">
                  <c:v>Samtliga deltagande skolor</c:v>
                </c:pt>
              </c:strCache>
            </c:strRef>
          </c:cat>
          <c:val>
            <c:numRef>
              <c:f>d5_ny17!$C$6:$C$31</c:f>
              <c:numCache>
                <c:formatCode>#,##0</c:formatCode>
                <c:ptCount val="3"/>
                <c:pt idx="0">
                  <c:v>24.960254372019101</c:v>
                </c:pt>
                <c:pt idx="1">
                  <c:v>28.021978021978001</c:v>
                </c:pt>
                <c:pt idx="2">
                  <c:v>26.082578046324301</c:v>
                </c:pt>
              </c:numCache>
            </c:numRef>
          </c:val>
          <c:extLst>
            <c:ext xmlns:c16="http://schemas.microsoft.com/office/drawing/2014/chart" uri="{C3380CC4-5D6E-409C-BE32-E72D297353CC}">
              <c16:uniqueId val="{00000000-9E08-C844-9546-7A568F3B733A}"/>
            </c:ext>
          </c:extLst>
        </c:ser>
        <c:ser>
          <c:idx val="3"/>
          <c:order val="1"/>
          <c:tx>
            <c:strRef>
              <c:f>d5_ny17!$D$5</c:f>
              <c:strCache>
                <c:ptCount val="1"/>
                <c:pt idx="0">
                  <c:v>Tjejer 2021</c:v>
                </c:pt>
              </c:strCache>
            </c:strRef>
          </c:tx>
          <c:spPr>
            <a:solidFill>
              <a:srgbClr val="9FC53A"/>
            </a:solidFill>
            <a:ln>
              <a:noFill/>
            </a:ln>
            <a:effectLst/>
          </c:spPr>
          <c:invertIfNegative val="0"/>
          <c:cat>
            <c:strRef>
              <c:f>d5_ny17!$B$6:$B$31</c:f>
              <c:strCache>
                <c:ptCount val="3"/>
                <c:pt idx="0">
                  <c:v>Årskurs 9 deltagande skolor</c:v>
                </c:pt>
                <c:pt idx="1">
                  <c:v>Gymnasiet år 2 deltagande skolor</c:v>
                </c:pt>
                <c:pt idx="2">
                  <c:v>Samtliga deltagande skolor</c:v>
                </c:pt>
              </c:strCache>
            </c:strRef>
          </c:cat>
          <c:val>
            <c:numRef>
              <c:f>d5_ny17!$D$6:$D$31</c:f>
              <c:numCache>
                <c:formatCode>#,##0</c:formatCode>
                <c:ptCount val="3"/>
                <c:pt idx="0">
                  <c:v>19.822485207100598</c:v>
                </c:pt>
                <c:pt idx="1">
                  <c:v>21.813725490196099</c:v>
                </c:pt>
                <c:pt idx="2">
                  <c:v>20.571955719557199</c:v>
                </c:pt>
              </c:numCache>
            </c:numRef>
          </c:val>
          <c:extLst>
            <c:ext xmlns:c16="http://schemas.microsoft.com/office/drawing/2014/chart" uri="{C3380CC4-5D6E-409C-BE32-E72D297353CC}">
              <c16:uniqueId val="{00000001-9E08-C844-9546-7A568F3B733A}"/>
            </c:ext>
          </c:extLst>
        </c:ser>
        <c:ser>
          <c:idx val="1"/>
          <c:order val="2"/>
          <c:tx>
            <c:strRef>
              <c:f>d5_ny17!$E$5</c:f>
              <c:strCache>
                <c:ptCount val="1"/>
                <c:pt idx="0">
                  <c:v>Killar 2020</c:v>
                </c:pt>
              </c:strCache>
            </c:strRef>
          </c:tx>
          <c:spPr>
            <a:solidFill>
              <a:srgbClr val="47C6FF"/>
            </a:solidFill>
            <a:ln>
              <a:noFill/>
            </a:ln>
            <a:effectLst/>
          </c:spPr>
          <c:invertIfNegative val="0"/>
          <c:cat>
            <c:strRef>
              <c:f>d5_ny17!$B$6:$B$31</c:f>
              <c:strCache>
                <c:ptCount val="3"/>
                <c:pt idx="0">
                  <c:v>Årskurs 9 deltagande skolor</c:v>
                </c:pt>
                <c:pt idx="1">
                  <c:v>Gymnasiet år 2 deltagande skolor</c:v>
                </c:pt>
                <c:pt idx="2">
                  <c:v>Samtliga deltagande skolor</c:v>
                </c:pt>
              </c:strCache>
            </c:strRef>
          </c:cat>
          <c:val>
            <c:numRef>
              <c:f>d5_ny17!$E$6:$E$31</c:f>
              <c:numCache>
                <c:formatCode>#,##0</c:formatCode>
                <c:ptCount val="3"/>
                <c:pt idx="0">
                  <c:v>28.737300435413601</c:v>
                </c:pt>
                <c:pt idx="1">
                  <c:v>27.8378378378378</c:v>
                </c:pt>
                <c:pt idx="2">
                  <c:v>28.423040604343701</c:v>
                </c:pt>
              </c:numCache>
            </c:numRef>
          </c:val>
          <c:extLst>
            <c:ext xmlns:c16="http://schemas.microsoft.com/office/drawing/2014/chart" uri="{C3380CC4-5D6E-409C-BE32-E72D297353CC}">
              <c16:uniqueId val="{00000002-9E08-C844-9546-7A568F3B733A}"/>
            </c:ext>
          </c:extLst>
        </c:ser>
        <c:ser>
          <c:idx val="4"/>
          <c:order val="3"/>
          <c:tx>
            <c:strRef>
              <c:f>d5_ny17!$F$5</c:f>
              <c:strCache>
                <c:ptCount val="1"/>
                <c:pt idx="0">
                  <c:v>Killar 2021</c:v>
                </c:pt>
              </c:strCache>
            </c:strRef>
          </c:tx>
          <c:spPr>
            <a:solidFill>
              <a:srgbClr val="0090D4"/>
            </a:solidFill>
            <a:ln>
              <a:noFill/>
            </a:ln>
            <a:effectLst/>
          </c:spPr>
          <c:invertIfNegative val="0"/>
          <c:cat>
            <c:strRef>
              <c:f>d5_ny17!$B$6:$B$31</c:f>
              <c:strCache>
                <c:ptCount val="3"/>
                <c:pt idx="0">
                  <c:v>Årskurs 9 deltagande skolor</c:v>
                </c:pt>
                <c:pt idx="1">
                  <c:v>Gymnasiet år 2 deltagande skolor</c:v>
                </c:pt>
                <c:pt idx="2">
                  <c:v>Samtliga deltagande skolor</c:v>
                </c:pt>
              </c:strCache>
            </c:strRef>
          </c:cat>
          <c:val>
            <c:numRef>
              <c:f>d5_ny17!$F$6:$F$31</c:f>
              <c:numCache>
                <c:formatCode>#,##0</c:formatCode>
                <c:ptCount val="3"/>
                <c:pt idx="0">
                  <c:v>22.0760233918129</c:v>
                </c:pt>
                <c:pt idx="1">
                  <c:v>21.173469387755102</c:v>
                </c:pt>
                <c:pt idx="2">
                  <c:v>21.747211895910802</c:v>
                </c:pt>
              </c:numCache>
            </c:numRef>
          </c:val>
          <c:extLst>
            <c:ext xmlns:c16="http://schemas.microsoft.com/office/drawing/2014/chart" uri="{C3380CC4-5D6E-409C-BE32-E72D297353CC}">
              <c16:uniqueId val="{00000003-9E08-C844-9546-7A568F3B733A}"/>
            </c:ext>
          </c:extLst>
        </c:ser>
        <c:ser>
          <c:idx val="2"/>
          <c:order val="4"/>
          <c:tx>
            <c:strRef>
              <c:f>d5_ny17!$G$5</c:f>
              <c:strCache>
                <c:ptCount val="1"/>
                <c:pt idx="0">
                  <c:v>Totalt 2020</c:v>
                </c:pt>
              </c:strCache>
            </c:strRef>
          </c:tx>
          <c:spPr>
            <a:solidFill>
              <a:srgbClr val="D7D7D7"/>
            </a:solidFill>
            <a:ln>
              <a:noFill/>
            </a:ln>
            <a:effectLst/>
          </c:spPr>
          <c:invertIfNegative val="0"/>
          <c:cat>
            <c:strRef>
              <c:f>d5_ny17!$B$6:$B$31</c:f>
              <c:strCache>
                <c:ptCount val="3"/>
                <c:pt idx="0">
                  <c:v>Årskurs 9 deltagande skolor</c:v>
                </c:pt>
                <c:pt idx="1">
                  <c:v>Gymnasiet år 2 deltagande skolor</c:v>
                </c:pt>
                <c:pt idx="2">
                  <c:v>Samtliga deltagande skolor</c:v>
                </c:pt>
              </c:strCache>
            </c:strRef>
          </c:cat>
          <c:val>
            <c:numRef>
              <c:f>d5_ny17!$G$6:$G$31</c:f>
              <c:numCache>
                <c:formatCode>#,##0</c:formatCode>
                <c:ptCount val="3"/>
                <c:pt idx="0">
                  <c:v>26.842105263157901</c:v>
                </c:pt>
                <c:pt idx="1">
                  <c:v>27.951153324287699</c:v>
                </c:pt>
                <c:pt idx="2">
                  <c:v>27.237542331882</c:v>
                </c:pt>
              </c:numCache>
            </c:numRef>
          </c:val>
          <c:extLst>
            <c:ext xmlns:c16="http://schemas.microsoft.com/office/drawing/2014/chart" uri="{C3380CC4-5D6E-409C-BE32-E72D297353CC}">
              <c16:uniqueId val="{00000004-9E08-C844-9546-7A568F3B733A}"/>
            </c:ext>
          </c:extLst>
        </c:ser>
        <c:ser>
          <c:idx val="5"/>
          <c:order val="5"/>
          <c:tx>
            <c:strRef>
              <c:f>d5_ny17!$H$5</c:f>
              <c:strCache>
                <c:ptCount val="1"/>
                <c:pt idx="0">
                  <c:v>Totalt 2021</c:v>
                </c:pt>
              </c:strCache>
            </c:strRef>
          </c:tx>
          <c:spPr>
            <a:solidFill>
              <a:srgbClr val="9F9F9F"/>
            </a:solidFill>
            <a:ln>
              <a:noFill/>
            </a:ln>
            <a:effectLst/>
          </c:spPr>
          <c:invertIfNegative val="0"/>
          <c:cat>
            <c:strRef>
              <c:f>d5_ny17!$B$6:$B$31</c:f>
              <c:strCache>
                <c:ptCount val="3"/>
                <c:pt idx="0">
                  <c:v>Årskurs 9 deltagande skolor</c:v>
                </c:pt>
                <c:pt idx="1">
                  <c:v>Gymnasiet år 2 deltagande skolor</c:v>
                </c:pt>
                <c:pt idx="2">
                  <c:v>Samtliga deltagande skolor</c:v>
                </c:pt>
              </c:strCache>
            </c:strRef>
          </c:cat>
          <c:val>
            <c:numRef>
              <c:f>d5_ny17!$H$6:$H$31</c:f>
              <c:numCache>
                <c:formatCode>#,##0</c:formatCode>
                <c:ptCount val="3"/>
                <c:pt idx="0">
                  <c:v>21.403006442376501</c:v>
                </c:pt>
                <c:pt idx="1">
                  <c:v>21.419676214196802</c:v>
                </c:pt>
                <c:pt idx="2">
                  <c:v>21.409090909090899</c:v>
                </c:pt>
              </c:numCache>
            </c:numRef>
          </c:val>
          <c:extLst>
            <c:ext xmlns:c16="http://schemas.microsoft.com/office/drawing/2014/chart" uri="{C3380CC4-5D6E-409C-BE32-E72D297353CC}">
              <c16:uniqueId val="{00000005-9E08-C844-9546-7A568F3B733A}"/>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ix_Förening17!$A$3:$H$3</c:f>
          <c:strCache>
            <c:ptCount val="8"/>
            <c:pt idx="0">
              <c:v>Andel (%) som svarat att de är med i någon idrottsförening, annan förening eller organisation (index 2 frågor)</c:v>
            </c:pt>
          </c:strCache>
        </c:strRef>
      </c:tx>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ix_Förening17!$C$5</c:f>
              <c:strCache>
                <c:ptCount val="1"/>
                <c:pt idx="0">
                  <c:v>Tjejer 2020</c:v>
                </c:pt>
              </c:strCache>
            </c:strRef>
          </c:tx>
          <c:spPr>
            <a:solidFill>
              <a:srgbClr val="CCE094"/>
            </a:solidFill>
            <a:ln>
              <a:noFill/>
            </a:ln>
            <a:effectLst/>
          </c:spPr>
          <c:invertIfNegative val="0"/>
          <c:cat>
            <c:strRef>
              <c:f>ix_Förening17!$B$6:$B$31</c:f>
              <c:strCache>
                <c:ptCount val="3"/>
                <c:pt idx="0">
                  <c:v>Årskurs 9 deltagande skolor</c:v>
                </c:pt>
                <c:pt idx="1">
                  <c:v>Gymnasiet år 2 deltagande skolor</c:v>
                </c:pt>
                <c:pt idx="2">
                  <c:v>Samtliga deltagande skolor</c:v>
                </c:pt>
              </c:strCache>
            </c:strRef>
          </c:cat>
          <c:val>
            <c:numRef>
              <c:f>ix_Förening17!$C$6:$C$31</c:f>
              <c:numCache>
                <c:formatCode>#,##0</c:formatCode>
                <c:ptCount val="3"/>
                <c:pt idx="0">
                  <c:v>57.645259938837903</c:v>
                </c:pt>
                <c:pt idx="1">
                  <c:v>50.933333333333302</c:v>
                </c:pt>
                <c:pt idx="2">
                  <c:v>55.199222546161302</c:v>
                </c:pt>
              </c:numCache>
            </c:numRef>
          </c:val>
          <c:extLst>
            <c:ext xmlns:c16="http://schemas.microsoft.com/office/drawing/2014/chart" uri="{C3380CC4-5D6E-409C-BE32-E72D297353CC}">
              <c16:uniqueId val="{00000000-9EBC-494C-AEE7-9CAC86ED44E7}"/>
            </c:ext>
          </c:extLst>
        </c:ser>
        <c:ser>
          <c:idx val="3"/>
          <c:order val="1"/>
          <c:tx>
            <c:strRef>
              <c:f>ix_Förening17!$D$5</c:f>
              <c:strCache>
                <c:ptCount val="1"/>
                <c:pt idx="0">
                  <c:v>Tjejer 2021</c:v>
                </c:pt>
              </c:strCache>
            </c:strRef>
          </c:tx>
          <c:spPr>
            <a:solidFill>
              <a:srgbClr val="9FC53A"/>
            </a:solidFill>
            <a:ln>
              <a:noFill/>
            </a:ln>
            <a:effectLst/>
          </c:spPr>
          <c:invertIfNegative val="0"/>
          <c:cat>
            <c:strRef>
              <c:f>ix_Förening17!$B$6:$B$31</c:f>
              <c:strCache>
                <c:ptCount val="3"/>
                <c:pt idx="0">
                  <c:v>Årskurs 9 deltagande skolor</c:v>
                </c:pt>
                <c:pt idx="1">
                  <c:v>Gymnasiet år 2 deltagande skolor</c:v>
                </c:pt>
                <c:pt idx="2">
                  <c:v>Samtliga deltagande skolor</c:v>
                </c:pt>
              </c:strCache>
            </c:strRef>
          </c:cat>
          <c:val>
            <c:numRef>
              <c:f>ix_Förening17!$D$6:$D$31</c:f>
              <c:numCache>
                <c:formatCode>#,##0</c:formatCode>
                <c:ptCount val="3"/>
                <c:pt idx="0">
                  <c:v>48.169838945827202</c:v>
                </c:pt>
                <c:pt idx="1">
                  <c:v>39.024390243902403</c:v>
                </c:pt>
                <c:pt idx="2">
                  <c:v>44.739249771271702</c:v>
                </c:pt>
              </c:numCache>
            </c:numRef>
          </c:val>
          <c:extLst>
            <c:ext xmlns:c16="http://schemas.microsoft.com/office/drawing/2014/chart" uri="{C3380CC4-5D6E-409C-BE32-E72D297353CC}">
              <c16:uniqueId val="{00000001-9EBC-494C-AEE7-9CAC86ED44E7}"/>
            </c:ext>
          </c:extLst>
        </c:ser>
        <c:ser>
          <c:idx val="1"/>
          <c:order val="2"/>
          <c:tx>
            <c:strRef>
              <c:f>ix_Förening17!$E$5</c:f>
              <c:strCache>
                <c:ptCount val="1"/>
                <c:pt idx="0">
                  <c:v>Killar 2020</c:v>
                </c:pt>
              </c:strCache>
            </c:strRef>
          </c:tx>
          <c:spPr>
            <a:solidFill>
              <a:srgbClr val="47C6FF"/>
            </a:solidFill>
            <a:ln>
              <a:noFill/>
            </a:ln>
            <a:effectLst/>
          </c:spPr>
          <c:invertIfNegative val="0"/>
          <c:cat>
            <c:strRef>
              <c:f>ix_Förening17!$B$6:$B$31</c:f>
              <c:strCache>
                <c:ptCount val="3"/>
                <c:pt idx="0">
                  <c:v>Årskurs 9 deltagande skolor</c:v>
                </c:pt>
                <c:pt idx="1">
                  <c:v>Gymnasiet år 2 deltagande skolor</c:v>
                </c:pt>
                <c:pt idx="2">
                  <c:v>Samtliga deltagande skolor</c:v>
                </c:pt>
              </c:strCache>
            </c:strRef>
          </c:cat>
          <c:val>
            <c:numRef>
              <c:f>ix_Förening17!$E$6:$E$31</c:f>
              <c:numCache>
                <c:formatCode>#,##0</c:formatCode>
                <c:ptCount val="3"/>
                <c:pt idx="0">
                  <c:v>63.934426229508198</c:v>
                </c:pt>
                <c:pt idx="1">
                  <c:v>58.776595744680797</c:v>
                </c:pt>
                <c:pt idx="2">
                  <c:v>62.184115523465699</c:v>
                </c:pt>
              </c:numCache>
            </c:numRef>
          </c:val>
          <c:extLst>
            <c:ext xmlns:c16="http://schemas.microsoft.com/office/drawing/2014/chart" uri="{C3380CC4-5D6E-409C-BE32-E72D297353CC}">
              <c16:uniqueId val="{00000002-9EBC-494C-AEE7-9CAC86ED44E7}"/>
            </c:ext>
          </c:extLst>
        </c:ser>
        <c:ser>
          <c:idx val="4"/>
          <c:order val="3"/>
          <c:tx>
            <c:strRef>
              <c:f>ix_Förening17!$F$5</c:f>
              <c:strCache>
                <c:ptCount val="1"/>
                <c:pt idx="0">
                  <c:v>Killar 2021</c:v>
                </c:pt>
              </c:strCache>
            </c:strRef>
          </c:tx>
          <c:spPr>
            <a:solidFill>
              <a:srgbClr val="0090D4"/>
            </a:solidFill>
            <a:ln>
              <a:noFill/>
            </a:ln>
            <a:effectLst/>
          </c:spPr>
          <c:invertIfNegative val="0"/>
          <c:cat>
            <c:strRef>
              <c:f>ix_Förening17!$B$6:$B$31</c:f>
              <c:strCache>
                <c:ptCount val="3"/>
                <c:pt idx="0">
                  <c:v>Årskurs 9 deltagande skolor</c:v>
                </c:pt>
                <c:pt idx="1">
                  <c:v>Gymnasiet år 2 deltagande skolor</c:v>
                </c:pt>
                <c:pt idx="2">
                  <c:v>Samtliga deltagande skolor</c:v>
                </c:pt>
              </c:strCache>
            </c:strRef>
          </c:cat>
          <c:val>
            <c:numRef>
              <c:f>ix_Förening17!$F$6:$F$31</c:f>
              <c:numCache>
                <c:formatCode>#,##0</c:formatCode>
                <c:ptCount val="3"/>
                <c:pt idx="0">
                  <c:v>55.777460770328098</c:v>
                </c:pt>
                <c:pt idx="1">
                  <c:v>43.7974683544304</c:v>
                </c:pt>
                <c:pt idx="2">
                  <c:v>51.459854014598498</c:v>
                </c:pt>
              </c:numCache>
            </c:numRef>
          </c:val>
          <c:extLst>
            <c:ext xmlns:c16="http://schemas.microsoft.com/office/drawing/2014/chart" uri="{C3380CC4-5D6E-409C-BE32-E72D297353CC}">
              <c16:uniqueId val="{00000003-9EBC-494C-AEE7-9CAC86ED44E7}"/>
            </c:ext>
          </c:extLst>
        </c:ser>
        <c:ser>
          <c:idx val="2"/>
          <c:order val="4"/>
          <c:tx>
            <c:strRef>
              <c:f>ix_Förening17!$G$5</c:f>
              <c:strCache>
                <c:ptCount val="1"/>
                <c:pt idx="0">
                  <c:v>Totalt 2020</c:v>
                </c:pt>
              </c:strCache>
            </c:strRef>
          </c:tx>
          <c:spPr>
            <a:solidFill>
              <a:srgbClr val="D7D7D7"/>
            </a:solidFill>
            <a:ln>
              <a:noFill/>
            </a:ln>
            <a:effectLst/>
          </c:spPr>
          <c:invertIfNegative val="0"/>
          <c:cat>
            <c:strRef>
              <c:f>ix_Förening17!$B$6:$B$31</c:f>
              <c:strCache>
                <c:ptCount val="3"/>
                <c:pt idx="0">
                  <c:v>Årskurs 9 deltagande skolor</c:v>
                </c:pt>
                <c:pt idx="1">
                  <c:v>Gymnasiet år 2 deltagande skolor</c:v>
                </c:pt>
                <c:pt idx="2">
                  <c:v>Samtliga deltagande skolor</c:v>
                </c:pt>
              </c:strCache>
            </c:strRef>
          </c:cat>
          <c:val>
            <c:numRef>
              <c:f>ix_Förening17!$G$6:$G$31</c:f>
              <c:numCache>
                <c:formatCode>#,##0</c:formatCode>
                <c:ptCount val="3"/>
                <c:pt idx="0">
                  <c:v>60.757684060042898</c:v>
                </c:pt>
                <c:pt idx="1">
                  <c:v>54.9071618037135</c:v>
                </c:pt>
                <c:pt idx="2">
                  <c:v>58.708778448676298</c:v>
                </c:pt>
              </c:numCache>
            </c:numRef>
          </c:val>
          <c:extLst>
            <c:ext xmlns:c16="http://schemas.microsoft.com/office/drawing/2014/chart" uri="{C3380CC4-5D6E-409C-BE32-E72D297353CC}">
              <c16:uniqueId val="{00000004-9EBC-494C-AEE7-9CAC86ED44E7}"/>
            </c:ext>
          </c:extLst>
        </c:ser>
        <c:ser>
          <c:idx val="5"/>
          <c:order val="5"/>
          <c:tx>
            <c:strRef>
              <c:f>ix_Förening17!$H$5</c:f>
              <c:strCache>
                <c:ptCount val="1"/>
                <c:pt idx="0">
                  <c:v>Totalt 2021</c:v>
                </c:pt>
              </c:strCache>
            </c:strRef>
          </c:tx>
          <c:spPr>
            <a:solidFill>
              <a:srgbClr val="9F9F9F"/>
            </a:solidFill>
            <a:ln>
              <a:noFill/>
            </a:ln>
            <a:effectLst/>
          </c:spPr>
          <c:invertIfNegative val="0"/>
          <c:cat>
            <c:strRef>
              <c:f>ix_Förening17!$B$6:$B$31</c:f>
              <c:strCache>
                <c:ptCount val="3"/>
                <c:pt idx="0">
                  <c:v>Årskurs 9 deltagande skolor</c:v>
                </c:pt>
                <c:pt idx="1">
                  <c:v>Gymnasiet år 2 deltagande skolor</c:v>
                </c:pt>
                <c:pt idx="2">
                  <c:v>Samtliga deltagande skolor</c:v>
                </c:pt>
              </c:strCache>
            </c:strRef>
          </c:cat>
          <c:val>
            <c:numRef>
              <c:f>ix_Förening17!$H$6:$H$31</c:f>
              <c:numCache>
                <c:formatCode>#,##0</c:formatCode>
                <c:ptCount val="3"/>
                <c:pt idx="0">
                  <c:v>52.005629838142198</c:v>
                </c:pt>
                <c:pt idx="1">
                  <c:v>41.212871287128699</c:v>
                </c:pt>
                <c:pt idx="2">
                  <c:v>48.093315388066401</c:v>
                </c:pt>
              </c:numCache>
            </c:numRef>
          </c:val>
          <c:extLst>
            <c:ext xmlns:c16="http://schemas.microsoft.com/office/drawing/2014/chart" uri="{C3380CC4-5D6E-409C-BE32-E72D297353CC}">
              <c16:uniqueId val="{00000005-9EBC-494C-AEE7-9CAC86ED44E7}"/>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d8_ny17!$A$3:$H$3</c:f>
          <c:strCache>
            <c:ptCount val="8"/>
            <c:pt idx="0">
              <c:v>Andel (%) som svarat "Ja" i förhållande till samtliga som svarat på frågan "Har du någon som du prata med om dina innersta känslor?"</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d8_ny17!$C$5</c:f>
              <c:strCache>
                <c:ptCount val="1"/>
                <c:pt idx="0">
                  <c:v>Tjejer 2020</c:v>
                </c:pt>
              </c:strCache>
            </c:strRef>
          </c:tx>
          <c:spPr>
            <a:solidFill>
              <a:srgbClr val="CCE094"/>
            </a:solidFill>
            <a:ln>
              <a:noFill/>
            </a:ln>
            <a:effectLst/>
          </c:spPr>
          <c:invertIfNegative val="0"/>
          <c:cat>
            <c:strRef>
              <c:f>d8_ny17!$B$6:$B$31</c:f>
              <c:strCache>
                <c:ptCount val="3"/>
                <c:pt idx="0">
                  <c:v>Årskurs 9 deltagande skolor</c:v>
                </c:pt>
                <c:pt idx="1">
                  <c:v>Gymnasiet år 2 deltagande skolor</c:v>
                </c:pt>
                <c:pt idx="2">
                  <c:v>Samtliga deltagande skolor</c:v>
                </c:pt>
              </c:strCache>
            </c:strRef>
          </c:cat>
          <c:val>
            <c:numRef>
              <c:f>d8_ny17!$C$6:$C$31</c:f>
              <c:numCache>
                <c:formatCode>#,##0</c:formatCode>
                <c:ptCount val="3"/>
                <c:pt idx="0">
                  <c:v>67.727272727272705</c:v>
                </c:pt>
                <c:pt idx="1">
                  <c:v>72.872340425531902</c:v>
                </c:pt>
                <c:pt idx="2">
                  <c:v>69.594594594594597</c:v>
                </c:pt>
              </c:numCache>
            </c:numRef>
          </c:val>
          <c:extLst>
            <c:ext xmlns:c16="http://schemas.microsoft.com/office/drawing/2014/chart" uri="{C3380CC4-5D6E-409C-BE32-E72D297353CC}">
              <c16:uniqueId val="{00000000-D069-634E-895A-977708DD2CB8}"/>
            </c:ext>
          </c:extLst>
        </c:ser>
        <c:ser>
          <c:idx val="3"/>
          <c:order val="1"/>
          <c:tx>
            <c:strRef>
              <c:f>d8_ny17!$D$5</c:f>
              <c:strCache>
                <c:ptCount val="1"/>
                <c:pt idx="0">
                  <c:v>Tjejer 2021</c:v>
                </c:pt>
              </c:strCache>
            </c:strRef>
          </c:tx>
          <c:spPr>
            <a:solidFill>
              <a:srgbClr val="9FC53A"/>
            </a:solidFill>
            <a:ln>
              <a:noFill/>
            </a:ln>
            <a:effectLst/>
          </c:spPr>
          <c:invertIfNegative val="0"/>
          <c:cat>
            <c:strRef>
              <c:f>d8_ny17!$B$6:$B$31</c:f>
              <c:strCache>
                <c:ptCount val="3"/>
                <c:pt idx="0">
                  <c:v>Årskurs 9 deltagande skolor</c:v>
                </c:pt>
                <c:pt idx="1">
                  <c:v>Gymnasiet år 2 deltagande skolor</c:v>
                </c:pt>
                <c:pt idx="2">
                  <c:v>Samtliga deltagande skolor</c:v>
                </c:pt>
              </c:strCache>
            </c:strRef>
          </c:cat>
          <c:val>
            <c:numRef>
              <c:f>d8_ny17!$D$6:$D$31</c:f>
              <c:numCache>
                <c:formatCode>#,##0</c:formatCode>
                <c:ptCount val="3"/>
                <c:pt idx="0">
                  <c:v>67.826086956521706</c:v>
                </c:pt>
                <c:pt idx="1">
                  <c:v>71.393643031784805</c:v>
                </c:pt>
                <c:pt idx="2">
                  <c:v>69.153776160145597</c:v>
                </c:pt>
              </c:numCache>
            </c:numRef>
          </c:val>
          <c:extLst>
            <c:ext xmlns:c16="http://schemas.microsoft.com/office/drawing/2014/chart" uri="{C3380CC4-5D6E-409C-BE32-E72D297353CC}">
              <c16:uniqueId val="{00000001-D069-634E-895A-977708DD2CB8}"/>
            </c:ext>
          </c:extLst>
        </c:ser>
        <c:ser>
          <c:idx val="1"/>
          <c:order val="2"/>
          <c:tx>
            <c:strRef>
              <c:f>d8_ny17!$E$5</c:f>
              <c:strCache>
                <c:ptCount val="1"/>
                <c:pt idx="0">
                  <c:v>Killar 2020</c:v>
                </c:pt>
              </c:strCache>
            </c:strRef>
          </c:tx>
          <c:spPr>
            <a:solidFill>
              <a:srgbClr val="47C6FF"/>
            </a:solidFill>
            <a:ln>
              <a:noFill/>
            </a:ln>
            <a:effectLst/>
          </c:spPr>
          <c:invertIfNegative val="0"/>
          <c:cat>
            <c:strRef>
              <c:f>d8_ny17!$B$6:$B$31</c:f>
              <c:strCache>
                <c:ptCount val="3"/>
                <c:pt idx="0">
                  <c:v>Årskurs 9 deltagande skolor</c:v>
                </c:pt>
                <c:pt idx="1">
                  <c:v>Gymnasiet år 2 deltagande skolor</c:v>
                </c:pt>
                <c:pt idx="2">
                  <c:v>Samtliga deltagande skolor</c:v>
                </c:pt>
              </c:strCache>
            </c:strRef>
          </c:cat>
          <c:val>
            <c:numRef>
              <c:f>d8_ny17!$E$6:$E$31</c:f>
              <c:numCache>
                <c:formatCode>#,##0</c:formatCode>
                <c:ptCount val="3"/>
                <c:pt idx="0">
                  <c:v>73.677069199457307</c:v>
                </c:pt>
                <c:pt idx="1">
                  <c:v>72.872340425531902</c:v>
                </c:pt>
                <c:pt idx="2">
                  <c:v>73.405211141060207</c:v>
                </c:pt>
              </c:numCache>
            </c:numRef>
          </c:val>
          <c:extLst>
            <c:ext xmlns:c16="http://schemas.microsoft.com/office/drawing/2014/chart" uri="{C3380CC4-5D6E-409C-BE32-E72D297353CC}">
              <c16:uniqueId val="{00000002-D069-634E-895A-977708DD2CB8}"/>
            </c:ext>
          </c:extLst>
        </c:ser>
        <c:ser>
          <c:idx val="4"/>
          <c:order val="3"/>
          <c:tx>
            <c:strRef>
              <c:f>d8_ny17!$F$5</c:f>
              <c:strCache>
                <c:ptCount val="1"/>
                <c:pt idx="0">
                  <c:v>Killar 2021</c:v>
                </c:pt>
              </c:strCache>
            </c:strRef>
          </c:tx>
          <c:spPr>
            <a:solidFill>
              <a:srgbClr val="0090D4"/>
            </a:solidFill>
            <a:ln>
              <a:noFill/>
            </a:ln>
            <a:effectLst/>
          </c:spPr>
          <c:invertIfNegative val="0"/>
          <c:cat>
            <c:strRef>
              <c:f>d8_ny17!$B$6:$B$31</c:f>
              <c:strCache>
                <c:ptCount val="3"/>
                <c:pt idx="0">
                  <c:v>Årskurs 9 deltagande skolor</c:v>
                </c:pt>
                <c:pt idx="1">
                  <c:v>Gymnasiet år 2 deltagande skolor</c:v>
                </c:pt>
                <c:pt idx="2">
                  <c:v>Samtliga deltagande skolor</c:v>
                </c:pt>
              </c:strCache>
            </c:strRef>
          </c:cat>
          <c:val>
            <c:numRef>
              <c:f>d8_ny17!$F$6:$F$31</c:f>
              <c:numCache>
                <c:formatCode>#,##0</c:formatCode>
                <c:ptCount val="3"/>
                <c:pt idx="0">
                  <c:v>69.559032716927405</c:v>
                </c:pt>
                <c:pt idx="1">
                  <c:v>73.989898989899004</c:v>
                </c:pt>
                <c:pt idx="2">
                  <c:v>71.155595996360304</c:v>
                </c:pt>
              </c:numCache>
            </c:numRef>
          </c:val>
          <c:extLst>
            <c:ext xmlns:c16="http://schemas.microsoft.com/office/drawing/2014/chart" uri="{C3380CC4-5D6E-409C-BE32-E72D297353CC}">
              <c16:uniqueId val="{00000003-D069-634E-895A-977708DD2CB8}"/>
            </c:ext>
          </c:extLst>
        </c:ser>
        <c:ser>
          <c:idx val="2"/>
          <c:order val="4"/>
          <c:tx>
            <c:strRef>
              <c:f>d8_ny17!$G$5</c:f>
              <c:strCache>
                <c:ptCount val="1"/>
                <c:pt idx="0">
                  <c:v>Totalt 2020</c:v>
                </c:pt>
              </c:strCache>
            </c:strRef>
          </c:tx>
          <c:spPr>
            <a:solidFill>
              <a:srgbClr val="D7D7D7"/>
            </a:solidFill>
            <a:ln>
              <a:noFill/>
            </a:ln>
            <a:effectLst/>
          </c:spPr>
          <c:invertIfNegative val="0"/>
          <c:cat>
            <c:strRef>
              <c:f>d8_ny17!$B$6:$B$31</c:f>
              <c:strCache>
                <c:ptCount val="3"/>
                <c:pt idx="0">
                  <c:v>Årskurs 9 deltagande skolor</c:v>
                </c:pt>
                <c:pt idx="1">
                  <c:v>Gymnasiet år 2 deltagande skolor</c:v>
                </c:pt>
                <c:pt idx="2">
                  <c:v>Samtliga deltagande skolor</c:v>
                </c:pt>
              </c:strCache>
            </c:strRef>
          </c:cat>
          <c:val>
            <c:numRef>
              <c:f>d8_ny17!$G$6:$G$31</c:f>
              <c:numCache>
                <c:formatCode>#,##0</c:formatCode>
                <c:ptCount val="3"/>
                <c:pt idx="0">
                  <c:v>70.851063829787194</c:v>
                </c:pt>
                <c:pt idx="1">
                  <c:v>72.715231788079507</c:v>
                </c:pt>
                <c:pt idx="2">
                  <c:v>71.501154734411102</c:v>
                </c:pt>
              </c:numCache>
            </c:numRef>
          </c:val>
          <c:extLst>
            <c:ext xmlns:c16="http://schemas.microsoft.com/office/drawing/2014/chart" uri="{C3380CC4-5D6E-409C-BE32-E72D297353CC}">
              <c16:uniqueId val="{00000004-D069-634E-895A-977708DD2CB8}"/>
            </c:ext>
          </c:extLst>
        </c:ser>
        <c:ser>
          <c:idx val="5"/>
          <c:order val="5"/>
          <c:tx>
            <c:strRef>
              <c:f>d8_ny17!$H$5</c:f>
              <c:strCache>
                <c:ptCount val="1"/>
                <c:pt idx="0">
                  <c:v>Totalt 2021</c:v>
                </c:pt>
              </c:strCache>
            </c:strRef>
          </c:tx>
          <c:spPr>
            <a:solidFill>
              <a:srgbClr val="9F9F9F"/>
            </a:solidFill>
            <a:ln>
              <a:noFill/>
            </a:ln>
            <a:effectLst/>
          </c:spPr>
          <c:invertIfNegative val="0"/>
          <c:cat>
            <c:strRef>
              <c:f>d8_ny17!$B$6:$B$31</c:f>
              <c:strCache>
                <c:ptCount val="3"/>
                <c:pt idx="0">
                  <c:v>Årskurs 9 deltagande skolor</c:v>
                </c:pt>
                <c:pt idx="1">
                  <c:v>Gymnasiet år 2 deltagande skolor</c:v>
                </c:pt>
                <c:pt idx="2">
                  <c:v>Samtliga deltagande skolor</c:v>
                </c:pt>
              </c:strCache>
            </c:strRef>
          </c:cat>
          <c:val>
            <c:numRef>
              <c:f>d8_ny17!$H$6:$H$31</c:f>
              <c:numCache>
                <c:formatCode>#,##0</c:formatCode>
                <c:ptCount val="3"/>
                <c:pt idx="0">
                  <c:v>68.134171907756794</c:v>
                </c:pt>
                <c:pt idx="1">
                  <c:v>72.400990099009903</c:v>
                </c:pt>
                <c:pt idx="2">
                  <c:v>69.6739615899955</c:v>
                </c:pt>
              </c:numCache>
            </c:numRef>
          </c:val>
          <c:extLst>
            <c:ext xmlns:c16="http://schemas.microsoft.com/office/drawing/2014/chart" uri="{C3380CC4-5D6E-409C-BE32-E72D297353CC}">
              <c16:uniqueId val="{00000005-D069-634E-895A-977708DD2CB8}"/>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e20_1ny20_ofta!$A$3:$H$3</c:f>
          <c:strCache>
            <c:ptCount val="8"/>
            <c:pt idx="0">
              <c:v>Andel (%) som svarat "Flera gånger i veckan/I stort sett varje dag" i förhållande till samtliga som svarat på frågan "Hur ofta händer det att du hoppar över frukost?"</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e20_1ny20_ofta!$C$5</c:f>
              <c:strCache>
                <c:ptCount val="1"/>
                <c:pt idx="0">
                  <c:v>Tjejer 2020</c:v>
                </c:pt>
              </c:strCache>
            </c:strRef>
          </c:tx>
          <c:spPr>
            <a:solidFill>
              <a:srgbClr val="CCE094"/>
            </a:solidFill>
            <a:ln>
              <a:noFill/>
            </a:ln>
            <a:effectLst/>
          </c:spPr>
          <c:invertIfNegative val="0"/>
          <c:cat>
            <c:strRef>
              <c:f>e20_1ny20_ofta!$B$6:$B$31</c:f>
              <c:strCache>
                <c:ptCount val="3"/>
                <c:pt idx="0">
                  <c:v>Årskurs 9 deltagande skolor</c:v>
                </c:pt>
                <c:pt idx="1">
                  <c:v>Gymnasiet år 2 deltagande skolor</c:v>
                </c:pt>
                <c:pt idx="2">
                  <c:v>Samtliga deltagande skolor</c:v>
                </c:pt>
              </c:strCache>
            </c:strRef>
          </c:cat>
          <c:val>
            <c:numRef>
              <c:f>e20_1ny20_ofta!$C$6:$C$31</c:f>
              <c:numCache>
                <c:formatCode>#,##0</c:formatCode>
                <c:ptCount val="3"/>
                <c:pt idx="0">
                  <c:v>40.895061728395099</c:v>
                </c:pt>
                <c:pt idx="1">
                  <c:v>36.559139784946197</c:v>
                </c:pt>
                <c:pt idx="2">
                  <c:v>39.313725490196099</c:v>
                </c:pt>
              </c:numCache>
            </c:numRef>
          </c:val>
          <c:extLst>
            <c:ext xmlns:c16="http://schemas.microsoft.com/office/drawing/2014/chart" uri="{C3380CC4-5D6E-409C-BE32-E72D297353CC}">
              <c16:uniqueId val="{00000000-83F3-884C-9CCB-5A2E9531DFD4}"/>
            </c:ext>
          </c:extLst>
        </c:ser>
        <c:ser>
          <c:idx val="3"/>
          <c:order val="1"/>
          <c:tx>
            <c:strRef>
              <c:f>e20_1ny20_ofta!$D$5</c:f>
              <c:strCache>
                <c:ptCount val="1"/>
                <c:pt idx="0">
                  <c:v>Tjejer 2021</c:v>
                </c:pt>
              </c:strCache>
            </c:strRef>
          </c:tx>
          <c:spPr>
            <a:solidFill>
              <a:srgbClr val="9FC53A"/>
            </a:solidFill>
            <a:ln>
              <a:noFill/>
            </a:ln>
            <a:effectLst/>
          </c:spPr>
          <c:invertIfNegative val="0"/>
          <c:cat>
            <c:strRef>
              <c:f>e20_1ny20_ofta!$B$6:$B$31</c:f>
              <c:strCache>
                <c:ptCount val="3"/>
                <c:pt idx="0">
                  <c:v>Årskurs 9 deltagande skolor</c:v>
                </c:pt>
                <c:pt idx="1">
                  <c:v>Gymnasiet år 2 deltagande skolor</c:v>
                </c:pt>
                <c:pt idx="2">
                  <c:v>Samtliga deltagande skolor</c:v>
                </c:pt>
              </c:strCache>
            </c:strRef>
          </c:cat>
          <c:val>
            <c:numRef>
              <c:f>e20_1ny20_ofta!$D$6:$D$31</c:f>
              <c:numCache>
                <c:formatCode>#,##0</c:formatCode>
                <c:ptCount val="3"/>
                <c:pt idx="0">
                  <c:v>42.459736456808201</c:v>
                </c:pt>
                <c:pt idx="1">
                  <c:v>47.560975609756099</c:v>
                </c:pt>
                <c:pt idx="2">
                  <c:v>44.3732845379689</c:v>
                </c:pt>
              </c:numCache>
            </c:numRef>
          </c:val>
          <c:extLst>
            <c:ext xmlns:c16="http://schemas.microsoft.com/office/drawing/2014/chart" uri="{C3380CC4-5D6E-409C-BE32-E72D297353CC}">
              <c16:uniqueId val="{00000001-83F3-884C-9CCB-5A2E9531DFD4}"/>
            </c:ext>
          </c:extLst>
        </c:ser>
        <c:ser>
          <c:idx val="1"/>
          <c:order val="2"/>
          <c:tx>
            <c:strRef>
              <c:f>e20_1ny20_ofta!$E$5</c:f>
              <c:strCache>
                <c:ptCount val="1"/>
                <c:pt idx="0">
                  <c:v>Killar 2020</c:v>
                </c:pt>
              </c:strCache>
            </c:strRef>
          </c:tx>
          <c:spPr>
            <a:solidFill>
              <a:srgbClr val="47C6FF"/>
            </a:solidFill>
            <a:ln>
              <a:noFill/>
            </a:ln>
            <a:effectLst/>
          </c:spPr>
          <c:invertIfNegative val="0"/>
          <c:cat>
            <c:strRef>
              <c:f>e20_1ny20_ofta!$B$6:$B$31</c:f>
              <c:strCache>
                <c:ptCount val="3"/>
                <c:pt idx="0">
                  <c:v>Årskurs 9 deltagande skolor</c:v>
                </c:pt>
                <c:pt idx="1">
                  <c:v>Gymnasiet år 2 deltagande skolor</c:v>
                </c:pt>
                <c:pt idx="2">
                  <c:v>Samtliga deltagande skolor</c:v>
                </c:pt>
              </c:strCache>
            </c:strRef>
          </c:cat>
          <c:val>
            <c:numRef>
              <c:f>e20_1ny20_ofta!$E$6:$E$31</c:f>
              <c:numCache>
                <c:formatCode>#,##0</c:formatCode>
                <c:ptCount val="3"/>
                <c:pt idx="0">
                  <c:v>35.195530726256997</c:v>
                </c:pt>
                <c:pt idx="1">
                  <c:v>40.8108108108108</c:v>
                </c:pt>
                <c:pt idx="2">
                  <c:v>37.108655616942897</c:v>
                </c:pt>
              </c:numCache>
            </c:numRef>
          </c:val>
          <c:extLst>
            <c:ext xmlns:c16="http://schemas.microsoft.com/office/drawing/2014/chart" uri="{C3380CC4-5D6E-409C-BE32-E72D297353CC}">
              <c16:uniqueId val="{00000002-83F3-884C-9CCB-5A2E9531DFD4}"/>
            </c:ext>
          </c:extLst>
        </c:ser>
        <c:ser>
          <c:idx val="4"/>
          <c:order val="3"/>
          <c:tx>
            <c:strRef>
              <c:f>e20_1ny20_ofta!$F$5</c:f>
              <c:strCache>
                <c:ptCount val="1"/>
                <c:pt idx="0">
                  <c:v>Killar 2021</c:v>
                </c:pt>
              </c:strCache>
            </c:strRef>
          </c:tx>
          <c:spPr>
            <a:solidFill>
              <a:srgbClr val="0090D4"/>
            </a:solidFill>
            <a:ln>
              <a:noFill/>
            </a:ln>
            <a:effectLst/>
          </c:spPr>
          <c:invertIfNegative val="0"/>
          <c:cat>
            <c:strRef>
              <c:f>e20_1ny20_ofta!$B$6:$B$31</c:f>
              <c:strCache>
                <c:ptCount val="3"/>
                <c:pt idx="0">
                  <c:v>Årskurs 9 deltagande skolor</c:v>
                </c:pt>
                <c:pt idx="1">
                  <c:v>Gymnasiet år 2 deltagande skolor</c:v>
                </c:pt>
                <c:pt idx="2">
                  <c:v>Samtliga deltagande skolor</c:v>
                </c:pt>
              </c:strCache>
            </c:strRef>
          </c:cat>
          <c:val>
            <c:numRef>
              <c:f>e20_1ny20_ofta!$F$6:$F$31</c:f>
              <c:numCache>
                <c:formatCode>#,##0</c:formatCode>
                <c:ptCount val="3"/>
                <c:pt idx="0">
                  <c:v>39.484978540772502</c:v>
                </c:pt>
                <c:pt idx="1">
                  <c:v>48.091603053435101</c:v>
                </c:pt>
                <c:pt idx="2">
                  <c:v>42.582417582417598</c:v>
                </c:pt>
              </c:numCache>
            </c:numRef>
          </c:val>
          <c:extLst>
            <c:ext xmlns:c16="http://schemas.microsoft.com/office/drawing/2014/chart" uri="{C3380CC4-5D6E-409C-BE32-E72D297353CC}">
              <c16:uniqueId val="{00000003-83F3-884C-9CCB-5A2E9531DFD4}"/>
            </c:ext>
          </c:extLst>
        </c:ser>
        <c:ser>
          <c:idx val="2"/>
          <c:order val="4"/>
          <c:tx>
            <c:strRef>
              <c:f>e20_1ny20_ofta!$G$5</c:f>
              <c:strCache>
                <c:ptCount val="1"/>
                <c:pt idx="0">
                  <c:v>Totalt 2020</c:v>
                </c:pt>
              </c:strCache>
            </c:strRef>
          </c:tx>
          <c:spPr>
            <a:solidFill>
              <a:srgbClr val="D7D7D7"/>
            </a:solidFill>
            <a:ln>
              <a:noFill/>
            </a:ln>
            <a:effectLst/>
          </c:spPr>
          <c:invertIfNegative val="0"/>
          <c:cat>
            <c:strRef>
              <c:f>e20_1ny20_ofta!$B$6:$B$31</c:f>
              <c:strCache>
                <c:ptCount val="3"/>
                <c:pt idx="0">
                  <c:v>Årskurs 9 deltagande skolor</c:v>
                </c:pt>
                <c:pt idx="1">
                  <c:v>Gymnasiet år 2 deltagande skolor</c:v>
                </c:pt>
                <c:pt idx="2">
                  <c:v>Samtliga deltagande skolor</c:v>
                </c:pt>
              </c:strCache>
            </c:strRef>
          </c:cat>
          <c:val>
            <c:numRef>
              <c:f>e20_1ny20_ofta!$G$6:$G$31</c:f>
              <c:numCache>
                <c:formatCode>#,##0</c:formatCode>
                <c:ptCount val="3"/>
                <c:pt idx="0">
                  <c:v>37.981118373275201</c:v>
                </c:pt>
                <c:pt idx="1">
                  <c:v>38.657718120805399</c:v>
                </c:pt>
                <c:pt idx="2">
                  <c:v>38.218661639962299</c:v>
                </c:pt>
              </c:numCache>
            </c:numRef>
          </c:val>
          <c:extLst>
            <c:ext xmlns:c16="http://schemas.microsoft.com/office/drawing/2014/chart" uri="{C3380CC4-5D6E-409C-BE32-E72D297353CC}">
              <c16:uniqueId val="{00000004-83F3-884C-9CCB-5A2E9531DFD4}"/>
            </c:ext>
          </c:extLst>
        </c:ser>
        <c:ser>
          <c:idx val="5"/>
          <c:order val="5"/>
          <c:tx>
            <c:strRef>
              <c:f>e20_1ny20_ofta!$H$5</c:f>
              <c:strCache>
                <c:ptCount val="1"/>
                <c:pt idx="0">
                  <c:v>Totalt 2021</c:v>
                </c:pt>
              </c:strCache>
            </c:strRef>
          </c:tx>
          <c:spPr>
            <a:solidFill>
              <a:srgbClr val="9F9F9F"/>
            </a:solidFill>
            <a:ln>
              <a:noFill/>
            </a:ln>
            <a:effectLst/>
          </c:spPr>
          <c:invertIfNegative val="0"/>
          <c:cat>
            <c:strRef>
              <c:f>e20_1ny20_ofta!$B$6:$B$31</c:f>
              <c:strCache>
                <c:ptCount val="3"/>
                <c:pt idx="0">
                  <c:v>Årskurs 9 deltagande skolor</c:v>
                </c:pt>
                <c:pt idx="1">
                  <c:v>Gymnasiet år 2 deltagande skolor</c:v>
                </c:pt>
                <c:pt idx="2">
                  <c:v>Samtliga deltagande skolor</c:v>
                </c:pt>
              </c:strCache>
            </c:strRef>
          </c:cat>
          <c:val>
            <c:numRef>
              <c:f>e20_1ny20_ofta!$H$6:$H$31</c:f>
              <c:numCache>
                <c:formatCode>#,##0</c:formatCode>
                <c:ptCount val="3"/>
                <c:pt idx="0">
                  <c:v>40.915492957746501</c:v>
                </c:pt>
                <c:pt idx="1">
                  <c:v>47.766749379652602</c:v>
                </c:pt>
                <c:pt idx="2">
                  <c:v>43.396226415094297</c:v>
                </c:pt>
              </c:numCache>
            </c:numRef>
          </c:val>
          <c:extLst>
            <c:ext xmlns:c16="http://schemas.microsoft.com/office/drawing/2014/chart" uri="{C3380CC4-5D6E-409C-BE32-E72D297353CC}">
              <c16:uniqueId val="{00000005-83F3-884C-9CCB-5A2E9531DFD4}"/>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e20_1ny20_sällan!$A$3:$H$3</c:f>
          <c:strCache>
            <c:ptCount val="8"/>
            <c:pt idx="0">
              <c:v>Andel (%) som svarat "Sällan eller aldrig" i förhållande till samtliga som svarat på frågan "Hur ofta händer det att du hoppar över frukost?"</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e20_1ny20_sällan!$C$5</c:f>
              <c:strCache>
                <c:ptCount val="1"/>
                <c:pt idx="0">
                  <c:v>Tjejer 2020</c:v>
                </c:pt>
              </c:strCache>
            </c:strRef>
          </c:tx>
          <c:spPr>
            <a:solidFill>
              <a:srgbClr val="CCE094"/>
            </a:solidFill>
            <a:ln>
              <a:noFill/>
            </a:ln>
            <a:effectLst/>
          </c:spPr>
          <c:invertIfNegative val="0"/>
          <c:cat>
            <c:strRef>
              <c:f>e20_1ny20_sällan!$B$6:$B$31</c:f>
              <c:strCache>
                <c:ptCount val="3"/>
                <c:pt idx="0">
                  <c:v>Årskurs 9 deltagande skolor</c:v>
                </c:pt>
                <c:pt idx="1">
                  <c:v>Gymnasiet år 2 deltagande skolor</c:v>
                </c:pt>
                <c:pt idx="2">
                  <c:v>Samtliga deltagande skolor</c:v>
                </c:pt>
              </c:strCache>
            </c:strRef>
          </c:cat>
          <c:val>
            <c:numRef>
              <c:f>e20_1ny20_sällan!$C$6:$C$31</c:f>
              <c:numCache>
                <c:formatCode>#,##0</c:formatCode>
                <c:ptCount val="3"/>
                <c:pt idx="0">
                  <c:v>37.191358024691397</c:v>
                </c:pt>
                <c:pt idx="1">
                  <c:v>37.365591397849499</c:v>
                </c:pt>
                <c:pt idx="2">
                  <c:v>37.254901960784302</c:v>
                </c:pt>
              </c:numCache>
            </c:numRef>
          </c:val>
          <c:extLst>
            <c:ext xmlns:c16="http://schemas.microsoft.com/office/drawing/2014/chart" uri="{C3380CC4-5D6E-409C-BE32-E72D297353CC}">
              <c16:uniqueId val="{00000000-156F-2447-ACFF-02A769B9B86A}"/>
            </c:ext>
          </c:extLst>
        </c:ser>
        <c:ser>
          <c:idx val="3"/>
          <c:order val="1"/>
          <c:tx>
            <c:strRef>
              <c:f>e20_1ny20_sällan!$D$5</c:f>
              <c:strCache>
                <c:ptCount val="1"/>
                <c:pt idx="0">
                  <c:v>Tjejer 2021</c:v>
                </c:pt>
              </c:strCache>
            </c:strRef>
          </c:tx>
          <c:spPr>
            <a:solidFill>
              <a:srgbClr val="9FC53A"/>
            </a:solidFill>
            <a:ln>
              <a:noFill/>
            </a:ln>
            <a:effectLst/>
          </c:spPr>
          <c:invertIfNegative val="0"/>
          <c:cat>
            <c:strRef>
              <c:f>e20_1ny20_sällan!$B$6:$B$31</c:f>
              <c:strCache>
                <c:ptCount val="3"/>
                <c:pt idx="0">
                  <c:v>Årskurs 9 deltagande skolor</c:v>
                </c:pt>
                <c:pt idx="1">
                  <c:v>Gymnasiet år 2 deltagande skolor</c:v>
                </c:pt>
                <c:pt idx="2">
                  <c:v>Samtliga deltagande skolor</c:v>
                </c:pt>
              </c:strCache>
            </c:strRef>
          </c:cat>
          <c:val>
            <c:numRef>
              <c:f>e20_1ny20_sällan!$D$6:$D$31</c:f>
              <c:numCache>
                <c:formatCode>#,##0</c:formatCode>
                <c:ptCount val="3"/>
                <c:pt idx="0">
                  <c:v>35.578330893118597</c:v>
                </c:pt>
                <c:pt idx="1">
                  <c:v>30.731707317073202</c:v>
                </c:pt>
                <c:pt idx="2">
                  <c:v>33.760292772186602</c:v>
                </c:pt>
              </c:numCache>
            </c:numRef>
          </c:val>
          <c:extLst>
            <c:ext xmlns:c16="http://schemas.microsoft.com/office/drawing/2014/chart" uri="{C3380CC4-5D6E-409C-BE32-E72D297353CC}">
              <c16:uniqueId val="{00000001-156F-2447-ACFF-02A769B9B86A}"/>
            </c:ext>
          </c:extLst>
        </c:ser>
        <c:ser>
          <c:idx val="1"/>
          <c:order val="2"/>
          <c:tx>
            <c:strRef>
              <c:f>e20_1ny20_sällan!$E$5</c:f>
              <c:strCache>
                <c:ptCount val="1"/>
                <c:pt idx="0">
                  <c:v>Killar 2020</c:v>
                </c:pt>
              </c:strCache>
            </c:strRef>
          </c:tx>
          <c:spPr>
            <a:solidFill>
              <a:srgbClr val="47C6FF"/>
            </a:solidFill>
            <a:ln>
              <a:noFill/>
            </a:ln>
            <a:effectLst/>
          </c:spPr>
          <c:invertIfNegative val="0"/>
          <c:cat>
            <c:strRef>
              <c:f>e20_1ny20_sällan!$B$6:$B$31</c:f>
              <c:strCache>
                <c:ptCount val="3"/>
                <c:pt idx="0">
                  <c:v>Årskurs 9 deltagande skolor</c:v>
                </c:pt>
                <c:pt idx="1">
                  <c:v>Gymnasiet år 2 deltagande skolor</c:v>
                </c:pt>
                <c:pt idx="2">
                  <c:v>Samtliga deltagande skolor</c:v>
                </c:pt>
              </c:strCache>
            </c:strRef>
          </c:cat>
          <c:val>
            <c:numRef>
              <c:f>e20_1ny20_sällan!$E$6:$E$31</c:f>
              <c:numCache>
                <c:formatCode>#,##0</c:formatCode>
                <c:ptCount val="3"/>
                <c:pt idx="0">
                  <c:v>42.1787709497207</c:v>
                </c:pt>
                <c:pt idx="1">
                  <c:v>33.513513513513502</c:v>
                </c:pt>
                <c:pt idx="2">
                  <c:v>39.226519337016597</c:v>
                </c:pt>
              </c:numCache>
            </c:numRef>
          </c:val>
          <c:extLst>
            <c:ext xmlns:c16="http://schemas.microsoft.com/office/drawing/2014/chart" uri="{C3380CC4-5D6E-409C-BE32-E72D297353CC}">
              <c16:uniqueId val="{00000002-156F-2447-ACFF-02A769B9B86A}"/>
            </c:ext>
          </c:extLst>
        </c:ser>
        <c:ser>
          <c:idx val="4"/>
          <c:order val="3"/>
          <c:tx>
            <c:strRef>
              <c:f>e20_1ny20_sällan!$F$5</c:f>
              <c:strCache>
                <c:ptCount val="1"/>
                <c:pt idx="0">
                  <c:v>Killar 2021</c:v>
                </c:pt>
              </c:strCache>
            </c:strRef>
          </c:tx>
          <c:spPr>
            <a:solidFill>
              <a:srgbClr val="0090D4"/>
            </a:solidFill>
            <a:ln>
              <a:noFill/>
            </a:ln>
            <a:effectLst/>
          </c:spPr>
          <c:invertIfNegative val="0"/>
          <c:cat>
            <c:strRef>
              <c:f>e20_1ny20_sällan!$B$6:$B$31</c:f>
              <c:strCache>
                <c:ptCount val="3"/>
                <c:pt idx="0">
                  <c:v>Årskurs 9 deltagande skolor</c:v>
                </c:pt>
                <c:pt idx="1">
                  <c:v>Gymnasiet år 2 deltagande skolor</c:v>
                </c:pt>
                <c:pt idx="2">
                  <c:v>Samtliga deltagande skolor</c:v>
                </c:pt>
              </c:strCache>
            </c:strRef>
          </c:cat>
          <c:val>
            <c:numRef>
              <c:f>e20_1ny20_sällan!$F$6:$F$31</c:f>
              <c:numCache>
                <c:formatCode>#,##0</c:formatCode>
                <c:ptCount val="3"/>
                <c:pt idx="0">
                  <c:v>41.201716738197398</c:v>
                </c:pt>
                <c:pt idx="1">
                  <c:v>32.824427480916</c:v>
                </c:pt>
                <c:pt idx="2">
                  <c:v>38.186813186813197</c:v>
                </c:pt>
              </c:numCache>
            </c:numRef>
          </c:val>
          <c:extLst>
            <c:ext xmlns:c16="http://schemas.microsoft.com/office/drawing/2014/chart" uri="{C3380CC4-5D6E-409C-BE32-E72D297353CC}">
              <c16:uniqueId val="{00000003-156F-2447-ACFF-02A769B9B86A}"/>
            </c:ext>
          </c:extLst>
        </c:ser>
        <c:ser>
          <c:idx val="2"/>
          <c:order val="4"/>
          <c:tx>
            <c:strRef>
              <c:f>e20_1ny20_sällan!$G$5</c:f>
              <c:strCache>
                <c:ptCount val="1"/>
                <c:pt idx="0">
                  <c:v>Totalt 2020</c:v>
                </c:pt>
              </c:strCache>
            </c:strRef>
          </c:tx>
          <c:spPr>
            <a:solidFill>
              <a:srgbClr val="D7D7D7"/>
            </a:solidFill>
            <a:ln>
              <a:noFill/>
            </a:ln>
            <a:effectLst/>
          </c:spPr>
          <c:invertIfNegative val="0"/>
          <c:cat>
            <c:strRef>
              <c:f>e20_1ny20_sällan!$B$6:$B$31</c:f>
              <c:strCache>
                <c:ptCount val="3"/>
                <c:pt idx="0">
                  <c:v>Årskurs 9 deltagande skolor</c:v>
                </c:pt>
                <c:pt idx="1">
                  <c:v>Gymnasiet år 2 deltagande skolor</c:v>
                </c:pt>
                <c:pt idx="2">
                  <c:v>Samtliga deltagande skolor</c:v>
                </c:pt>
              </c:strCache>
            </c:strRef>
          </c:cat>
          <c:val>
            <c:numRef>
              <c:f>e20_1ny20_sällan!$G$6:$G$31</c:f>
              <c:numCache>
                <c:formatCode>#,##0</c:formatCode>
                <c:ptCount val="3"/>
                <c:pt idx="0">
                  <c:v>39.724037763253399</c:v>
                </c:pt>
                <c:pt idx="1">
                  <c:v>35.4362416107383</c:v>
                </c:pt>
                <c:pt idx="2">
                  <c:v>38.218661639962299</c:v>
                </c:pt>
              </c:numCache>
            </c:numRef>
          </c:val>
          <c:extLst>
            <c:ext xmlns:c16="http://schemas.microsoft.com/office/drawing/2014/chart" uri="{C3380CC4-5D6E-409C-BE32-E72D297353CC}">
              <c16:uniqueId val="{00000004-156F-2447-ACFF-02A769B9B86A}"/>
            </c:ext>
          </c:extLst>
        </c:ser>
        <c:ser>
          <c:idx val="5"/>
          <c:order val="5"/>
          <c:tx>
            <c:strRef>
              <c:f>e20_1ny20_sällan!$H$5</c:f>
              <c:strCache>
                <c:ptCount val="1"/>
                <c:pt idx="0">
                  <c:v>Totalt 2021</c:v>
                </c:pt>
              </c:strCache>
            </c:strRef>
          </c:tx>
          <c:spPr>
            <a:solidFill>
              <a:srgbClr val="9F9F9F"/>
            </a:solidFill>
            <a:ln>
              <a:noFill/>
            </a:ln>
            <a:effectLst/>
          </c:spPr>
          <c:invertIfNegative val="0"/>
          <c:cat>
            <c:strRef>
              <c:f>e20_1ny20_sällan!$B$6:$B$31</c:f>
              <c:strCache>
                <c:ptCount val="3"/>
                <c:pt idx="0">
                  <c:v>Årskurs 9 deltagande skolor</c:v>
                </c:pt>
                <c:pt idx="1">
                  <c:v>Gymnasiet år 2 deltagande skolor</c:v>
                </c:pt>
                <c:pt idx="2">
                  <c:v>Samtliga deltagande skolor</c:v>
                </c:pt>
              </c:strCache>
            </c:strRef>
          </c:cat>
          <c:val>
            <c:numRef>
              <c:f>e20_1ny20_sällan!$H$6:$H$31</c:f>
              <c:numCache>
                <c:formatCode>#,##0</c:formatCode>
                <c:ptCount val="3"/>
                <c:pt idx="0">
                  <c:v>38.380281690140798</c:v>
                </c:pt>
                <c:pt idx="1">
                  <c:v>31.761786600496301</c:v>
                </c:pt>
                <c:pt idx="2">
                  <c:v>35.983827493261501</c:v>
                </c:pt>
              </c:numCache>
            </c:numRef>
          </c:val>
          <c:extLst>
            <c:ext xmlns:c16="http://schemas.microsoft.com/office/drawing/2014/chart" uri="{C3380CC4-5D6E-409C-BE32-E72D297353CC}">
              <c16:uniqueId val="{00000005-156F-2447-ACFF-02A769B9B86A}"/>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e20_2ny20_ofta!$A$3:$H$3</c:f>
          <c:strCache>
            <c:ptCount val="8"/>
            <c:pt idx="0">
              <c:v>Andel (%) som svarat "Flera gånger i veckan/I stort sett varje dag" i förhållande till samtliga som svarat på frågan "Hur ofta händer det att du hoppar över lunch?"</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e20_2ny20_ofta!$C$5</c:f>
              <c:strCache>
                <c:ptCount val="1"/>
                <c:pt idx="0">
                  <c:v>Tjejer 2020</c:v>
                </c:pt>
              </c:strCache>
            </c:strRef>
          </c:tx>
          <c:spPr>
            <a:solidFill>
              <a:srgbClr val="CCE094"/>
            </a:solidFill>
            <a:ln>
              <a:noFill/>
            </a:ln>
            <a:effectLst/>
          </c:spPr>
          <c:invertIfNegative val="0"/>
          <c:cat>
            <c:strRef>
              <c:f>e20_2ny20_ofta!$B$6:$B$31</c:f>
              <c:strCache>
                <c:ptCount val="3"/>
                <c:pt idx="0">
                  <c:v>Årskurs 9 deltagande skolor</c:v>
                </c:pt>
                <c:pt idx="1">
                  <c:v>Gymnasiet år 2 deltagande skolor</c:v>
                </c:pt>
                <c:pt idx="2">
                  <c:v>Samtliga deltagande skolor</c:v>
                </c:pt>
              </c:strCache>
            </c:strRef>
          </c:cat>
          <c:val>
            <c:numRef>
              <c:f>e20_2ny20_ofta!$C$6:$C$31</c:f>
              <c:numCache>
                <c:formatCode>#,##0</c:formatCode>
                <c:ptCount val="3"/>
                <c:pt idx="0">
                  <c:v>26.429675425038599</c:v>
                </c:pt>
                <c:pt idx="1">
                  <c:v>17.250673854447399</c:v>
                </c:pt>
                <c:pt idx="2">
                  <c:v>23.084479371316299</c:v>
                </c:pt>
              </c:numCache>
            </c:numRef>
          </c:val>
          <c:extLst>
            <c:ext xmlns:c16="http://schemas.microsoft.com/office/drawing/2014/chart" uri="{C3380CC4-5D6E-409C-BE32-E72D297353CC}">
              <c16:uniqueId val="{00000000-34A6-A844-974D-38DCB039D768}"/>
            </c:ext>
          </c:extLst>
        </c:ser>
        <c:ser>
          <c:idx val="3"/>
          <c:order val="1"/>
          <c:tx>
            <c:strRef>
              <c:f>e20_2ny20_ofta!$D$5</c:f>
              <c:strCache>
                <c:ptCount val="1"/>
                <c:pt idx="0">
                  <c:v>Tjejer 2021</c:v>
                </c:pt>
              </c:strCache>
            </c:strRef>
          </c:tx>
          <c:spPr>
            <a:solidFill>
              <a:srgbClr val="9FC53A"/>
            </a:solidFill>
            <a:ln>
              <a:noFill/>
            </a:ln>
            <a:effectLst/>
          </c:spPr>
          <c:invertIfNegative val="0"/>
          <c:cat>
            <c:strRef>
              <c:f>e20_2ny20_ofta!$B$6:$B$31</c:f>
              <c:strCache>
                <c:ptCount val="3"/>
                <c:pt idx="0">
                  <c:v>Årskurs 9 deltagande skolor</c:v>
                </c:pt>
                <c:pt idx="1">
                  <c:v>Gymnasiet år 2 deltagande skolor</c:v>
                </c:pt>
                <c:pt idx="2">
                  <c:v>Samtliga deltagande skolor</c:v>
                </c:pt>
              </c:strCache>
            </c:strRef>
          </c:cat>
          <c:val>
            <c:numRef>
              <c:f>e20_2ny20_ofta!$D$6:$D$31</c:f>
              <c:numCache>
                <c:formatCode>#,##0</c:formatCode>
                <c:ptCount val="3"/>
                <c:pt idx="0">
                  <c:v>34.897360703812303</c:v>
                </c:pt>
                <c:pt idx="1">
                  <c:v>32.9268292682927</c:v>
                </c:pt>
                <c:pt idx="2">
                  <c:v>34.157509157509203</c:v>
                </c:pt>
              </c:numCache>
            </c:numRef>
          </c:val>
          <c:extLst>
            <c:ext xmlns:c16="http://schemas.microsoft.com/office/drawing/2014/chart" uri="{C3380CC4-5D6E-409C-BE32-E72D297353CC}">
              <c16:uniqueId val="{00000001-34A6-A844-974D-38DCB039D768}"/>
            </c:ext>
          </c:extLst>
        </c:ser>
        <c:ser>
          <c:idx val="1"/>
          <c:order val="2"/>
          <c:tx>
            <c:strRef>
              <c:f>e20_2ny20_ofta!$E$5</c:f>
              <c:strCache>
                <c:ptCount val="1"/>
                <c:pt idx="0">
                  <c:v>Killar 2020</c:v>
                </c:pt>
              </c:strCache>
            </c:strRef>
          </c:tx>
          <c:spPr>
            <a:solidFill>
              <a:srgbClr val="47C6FF"/>
            </a:solidFill>
            <a:ln>
              <a:noFill/>
            </a:ln>
            <a:effectLst/>
          </c:spPr>
          <c:invertIfNegative val="0"/>
          <c:cat>
            <c:strRef>
              <c:f>e20_2ny20_ofta!$B$6:$B$31</c:f>
              <c:strCache>
                <c:ptCount val="3"/>
                <c:pt idx="0">
                  <c:v>Årskurs 9 deltagande skolor</c:v>
                </c:pt>
                <c:pt idx="1">
                  <c:v>Gymnasiet år 2 deltagande skolor</c:v>
                </c:pt>
                <c:pt idx="2">
                  <c:v>Samtliga deltagande skolor</c:v>
                </c:pt>
              </c:strCache>
            </c:strRef>
          </c:cat>
          <c:val>
            <c:numRef>
              <c:f>e20_2ny20_ofta!$E$6:$E$31</c:f>
              <c:numCache>
                <c:formatCode>#,##0</c:formatCode>
                <c:ptCount val="3"/>
                <c:pt idx="0">
                  <c:v>21.568627450980401</c:v>
                </c:pt>
                <c:pt idx="1">
                  <c:v>19.1891891891892</c:v>
                </c:pt>
                <c:pt idx="2">
                  <c:v>20.756457564575602</c:v>
                </c:pt>
              </c:numCache>
            </c:numRef>
          </c:val>
          <c:extLst>
            <c:ext xmlns:c16="http://schemas.microsoft.com/office/drawing/2014/chart" uri="{C3380CC4-5D6E-409C-BE32-E72D297353CC}">
              <c16:uniqueId val="{00000002-34A6-A844-974D-38DCB039D768}"/>
            </c:ext>
          </c:extLst>
        </c:ser>
        <c:ser>
          <c:idx val="4"/>
          <c:order val="3"/>
          <c:tx>
            <c:strRef>
              <c:f>e20_2ny20_ofta!$F$5</c:f>
              <c:strCache>
                <c:ptCount val="1"/>
                <c:pt idx="0">
                  <c:v>Killar 2021</c:v>
                </c:pt>
              </c:strCache>
            </c:strRef>
          </c:tx>
          <c:spPr>
            <a:solidFill>
              <a:srgbClr val="0090D4"/>
            </a:solidFill>
            <a:ln>
              <a:noFill/>
            </a:ln>
            <a:effectLst/>
          </c:spPr>
          <c:invertIfNegative val="0"/>
          <c:cat>
            <c:strRef>
              <c:f>e20_2ny20_ofta!$B$6:$B$31</c:f>
              <c:strCache>
                <c:ptCount val="3"/>
                <c:pt idx="0">
                  <c:v>Årskurs 9 deltagande skolor</c:v>
                </c:pt>
                <c:pt idx="1">
                  <c:v>Gymnasiet år 2 deltagande skolor</c:v>
                </c:pt>
                <c:pt idx="2">
                  <c:v>Samtliga deltagande skolor</c:v>
                </c:pt>
              </c:strCache>
            </c:strRef>
          </c:cat>
          <c:val>
            <c:numRef>
              <c:f>e20_2ny20_ofta!$F$6:$F$31</c:f>
              <c:numCache>
                <c:formatCode>#,##0</c:formatCode>
                <c:ptCount val="3"/>
                <c:pt idx="0">
                  <c:v>33.045977011494301</c:v>
                </c:pt>
                <c:pt idx="1">
                  <c:v>27.226463104325699</c:v>
                </c:pt>
                <c:pt idx="2">
                  <c:v>30.945821854912801</c:v>
                </c:pt>
              </c:numCache>
            </c:numRef>
          </c:val>
          <c:extLst>
            <c:ext xmlns:c16="http://schemas.microsoft.com/office/drawing/2014/chart" uri="{C3380CC4-5D6E-409C-BE32-E72D297353CC}">
              <c16:uniqueId val="{00000003-34A6-A844-974D-38DCB039D768}"/>
            </c:ext>
          </c:extLst>
        </c:ser>
        <c:ser>
          <c:idx val="2"/>
          <c:order val="4"/>
          <c:tx>
            <c:strRef>
              <c:f>e20_2ny20_ofta!$G$5</c:f>
              <c:strCache>
                <c:ptCount val="1"/>
                <c:pt idx="0">
                  <c:v>Totalt 2020</c:v>
                </c:pt>
              </c:strCache>
            </c:strRef>
          </c:tx>
          <c:spPr>
            <a:solidFill>
              <a:srgbClr val="D7D7D7"/>
            </a:solidFill>
            <a:ln>
              <a:noFill/>
            </a:ln>
            <a:effectLst/>
          </c:spPr>
          <c:invertIfNegative val="0"/>
          <c:cat>
            <c:strRef>
              <c:f>e20_2ny20_ofta!$B$6:$B$31</c:f>
              <c:strCache>
                <c:ptCount val="3"/>
                <c:pt idx="0">
                  <c:v>Årskurs 9 deltagande skolor</c:v>
                </c:pt>
                <c:pt idx="1">
                  <c:v>Gymnasiet år 2 deltagande skolor</c:v>
                </c:pt>
                <c:pt idx="2">
                  <c:v>Samtliga deltagande skolor</c:v>
                </c:pt>
              </c:strCache>
            </c:strRef>
          </c:cat>
          <c:val>
            <c:numRef>
              <c:f>e20_2ny20_ofta!$G$6:$G$31</c:f>
              <c:numCache>
                <c:formatCode>#,##0</c:formatCode>
                <c:ptCount val="3"/>
                <c:pt idx="0">
                  <c:v>23.9446870451237</c:v>
                </c:pt>
                <c:pt idx="1">
                  <c:v>18.413978494623699</c:v>
                </c:pt>
                <c:pt idx="2">
                  <c:v>22.0018885741265</c:v>
                </c:pt>
              </c:numCache>
            </c:numRef>
          </c:val>
          <c:extLst>
            <c:ext xmlns:c16="http://schemas.microsoft.com/office/drawing/2014/chart" uri="{C3380CC4-5D6E-409C-BE32-E72D297353CC}">
              <c16:uniqueId val="{00000004-34A6-A844-974D-38DCB039D768}"/>
            </c:ext>
          </c:extLst>
        </c:ser>
        <c:ser>
          <c:idx val="5"/>
          <c:order val="5"/>
          <c:tx>
            <c:strRef>
              <c:f>e20_2ny20_ofta!$H$5</c:f>
              <c:strCache>
                <c:ptCount val="1"/>
                <c:pt idx="0">
                  <c:v>Totalt 2021</c:v>
                </c:pt>
              </c:strCache>
            </c:strRef>
          </c:tx>
          <c:spPr>
            <a:solidFill>
              <a:srgbClr val="9F9F9F"/>
            </a:solidFill>
            <a:ln>
              <a:noFill/>
            </a:ln>
            <a:effectLst/>
          </c:spPr>
          <c:invertIfNegative val="0"/>
          <c:cat>
            <c:strRef>
              <c:f>e20_2ny20_ofta!$B$6:$B$31</c:f>
              <c:strCache>
                <c:ptCount val="3"/>
                <c:pt idx="0">
                  <c:v>Årskurs 9 deltagande skolor</c:v>
                </c:pt>
                <c:pt idx="1">
                  <c:v>Gymnasiet år 2 deltagande skolor</c:v>
                </c:pt>
                <c:pt idx="2">
                  <c:v>Samtliga deltagande skolor</c:v>
                </c:pt>
              </c:strCache>
            </c:strRef>
          </c:cat>
          <c:val>
            <c:numRef>
              <c:f>e20_2ny20_ofta!$H$6:$H$31</c:f>
              <c:numCache>
                <c:formatCode>#,##0</c:formatCode>
                <c:ptCount val="3"/>
                <c:pt idx="0">
                  <c:v>33.968926553672297</c:v>
                </c:pt>
                <c:pt idx="1">
                  <c:v>30.148883374689799</c:v>
                </c:pt>
                <c:pt idx="2">
                  <c:v>32.583258325832603</c:v>
                </c:pt>
              </c:numCache>
            </c:numRef>
          </c:val>
          <c:extLst>
            <c:ext xmlns:c16="http://schemas.microsoft.com/office/drawing/2014/chart" uri="{C3380CC4-5D6E-409C-BE32-E72D297353CC}">
              <c16:uniqueId val="{00000005-34A6-A844-974D-38DCB039D768}"/>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e20_2ny20_sällan!$A$3:$H$3</c:f>
          <c:strCache>
            <c:ptCount val="8"/>
            <c:pt idx="0">
              <c:v>Andel (%) som svarat "Sällan eller aldrig" i förhållande till samtliga som svarat på frågan "Hur ofta händer det att du hoppar över lunch?"</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e20_2ny20_sällan!$C$5</c:f>
              <c:strCache>
                <c:ptCount val="1"/>
                <c:pt idx="0">
                  <c:v>Tjejer 2020</c:v>
                </c:pt>
              </c:strCache>
            </c:strRef>
          </c:tx>
          <c:spPr>
            <a:solidFill>
              <a:srgbClr val="CCE094"/>
            </a:solidFill>
            <a:ln>
              <a:noFill/>
            </a:ln>
            <a:effectLst/>
          </c:spPr>
          <c:invertIfNegative val="0"/>
          <c:cat>
            <c:strRef>
              <c:f>e20_2ny20_sällan!$B$6:$B$31</c:f>
              <c:strCache>
                <c:ptCount val="3"/>
                <c:pt idx="0">
                  <c:v>Årskurs 9 deltagande skolor</c:v>
                </c:pt>
                <c:pt idx="1">
                  <c:v>Gymnasiet år 2 deltagande skolor</c:v>
                </c:pt>
                <c:pt idx="2">
                  <c:v>Samtliga deltagande skolor</c:v>
                </c:pt>
              </c:strCache>
            </c:strRef>
          </c:cat>
          <c:val>
            <c:numRef>
              <c:f>e20_2ny20_sällan!$C$6:$C$31</c:f>
              <c:numCache>
                <c:formatCode>#,##0</c:formatCode>
                <c:ptCount val="3"/>
                <c:pt idx="0">
                  <c:v>37.557959814528601</c:v>
                </c:pt>
                <c:pt idx="1">
                  <c:v>48.247978436657696</c:v>
                </c:pt>
                <c:pt idx="2">
                  <c:v>41.453831041257402</c:v>
                </c:pt>
              </c:numCache>
            </c:numRef>
          </c:val>
          <c:extLst>
            <c:ext xmlns:c16="http://schemas.microsoft.com/office/drawing/2014/chart" uri="{C3380CC4-5D6E-409C-BE32-E72D297353CC}">
              <c16:uniqueId val="{00000000-6063-B545-AD69-259D9ECF5B51}"/>
            </c:ext>
          </c:extLst>
        </c:ser>
        <c:ser>
          <c:idx val="3"/>
          <c:order val="1"/>
          <c:tx>
            <c:strRef>
              <c:f>e20_2ny20_sällan!$D$5</c:f>
              <c:strCache>
                <c:ptCount val="1"/>
                <c:pt idx="0">
                  <c:v>Tjejer 2021</c:v>
                </c:pt>
              </c:strCache>
            </c:strRef>
          </c:tx>
          <c:spPr>
            <a:solidFill>
              <a:srgbClr val="9FC53A"/>
            </a:solidFill>
            <a:ln>
              <a:noFill/>
            </a:ln>
            <a:effectLst/>
          </c:spPr>
          <c:invertIfNegative val="0"/>
          <c:cat>
            <c:strRef>
              <c:f>e20_2ny20_sällan!$B$6:$B$31</c:f>
              <c:strCache>
                <c:ptCount val="3"/>
                <c:pt idx="0">
                  <c:v>Årskurs 9 deltagande skolor</c:v>
                </c:pt>
                <c:pt idx="1">
                  <c:v>Gymnasiet år 2 deltagande skolor</c:v>
                </c:pt>
                <c:pt idx="2">
                  <c:v>Samtliga deltagande skolor</c:v>
                </c:pt>
              </c:strCache>
            </c:strRef>
          </c:cat>
          <c:val>
            <c:numRef>
              <c:f>e20_2ny20_sällan!$D$6:$D$31</c:f>
              <c:numCache>
                <c:formatCode>#,##0</c:formatCode>
                <c:ptCount val="3"/>
                <c:pt idx="0">
                  <c:v>34.310850439882699</c:v>
                </c:pt>
                <c:pt idx="1">
                  <c:v>39.268292682926798</c:v>
                </c:pt>
                <c:pt idx="2">
                  <c:v>36.172161172161204</c:v>
                </c:pt>
              </c:numCache>
            </c:numRef>
          </c:val>
          <c:extLst>
            <c:ext xmlns:c16="http://schemas.microsoft.com/office/drawing/2014/chart" uri="{C3380CC4-5D6E-409C-BE32-E72D297353CC}">
              <c16:uniqueId val="{00000001-6063-B545-AD69-259D9ECF5B51}"/>
            </c:ext>
          </c:extLst>
        </c:ser>
        <c:ser>
          <c:idx val="1"/>
          <c:order val="2"/>
          <c:tx>
            <c:strRef>
              <c:f>e20_2ny20_sällan!$E$5</c:f>
              <c:strCache>
                <c:ptCount val="1"/>
                <c:pt idx="0">
                  <c:v>Killar 2020</c:v>
                </c:pt>
              </c:strCache>
            </c:strRef>
          </c:tx>
          <c:spPr>
            <a:solidFill>
              <a:srgbClr val="47C6FF"/>
            </a:solidFill>
            <a:ln>
              <a:noFill/>
            </a:ln>
            <a:effectLst/>
          </c:spPr>
          <c:invertIfNegative val="0"/>
          <c:cat>
            <c:strRef>
              <c:f>e20_2ny20_sällan!$B$6:$B$31</c:f>
              <c:strCache>
                <c:ptCount val="3"/>
                <c:pt idx="0">
                  <c:v>Årskurs 9 deltagande skolor</c:v>
                </c:pt>
                <c:pt idx="1">
                  <c:v>Gymnasiet år 2 deltagande skolor</c:v>
                </c:pt>
                <c:pt idx="2">
                  <c:v>Samtliga deltagande skolor</c:v>
                </c:pt>
              </c:strCache>
            </c:strRef>
          </c:cat>
          <c:val>
            <c:numRef>
              <c:f>e20_2ny20_sällan!$E$6:$E$31</c:f>
              <c:numCache>
                <c:formatCode>#,##0</c:formatCode>
                <c:ptCount val="3"/>
                <c:pt idx="0">
                  <c:v>54.341736694677898</c:v>
                </c:pt>
                <c:pt idx="1">
                  <c:v>59.1891891891892</c:v>
                </c:pt>
                <c:pt idx="2">
                  <c:v>55.996309963099598</c:v>
                </c:pt>
              </c:numCache>
            </c:numRef>
          </c:val>
          <c:extLst>
            <c:ext xmlns:c16="http://schemas.microsoft.com/office/drawing/2014/chart" uri="{C3380CC4-5D6E-409C-BE32-E72D297353CC}">
              <c16:uniqueId val="{00000002-6063-B545-AD69-259D9ECF5B51}"/>
            </c:ext>
          </c:extLst>
        </c:ser>
        <c:ser>
          <c:idx val="4"/>
          <c:order val="3"/>
          <c:tx>
            <c:strRef>
              <c:f>e20_2ny20_sällan!$F$5</c:f>
              <c:strCache>
                <c:ptCount val="1"/>
                <c:pt idx="0">
                  <c:v>Killar 2021</c:v>
                </c:pt>
              </c:strCache>
            </c:strRef>
          </c:tx>
          <c:spPr>
            <a:solidFill>
              <a:srgbClr val="0090D4"/>
            </a:solidFill>
            <a:ln>
              <a:noFill/>
            </a:ln>
            <a:effectLst/>
          </c:spPr>
          <c:invertIfNegative val="0"/>
          <c:cat>
            <c:strRef>
              <c:f>e20_2ny20_sällan!$B$6:$B$31</c:f>
              <c:strCache>
                <c:ptCount val="3"/>
                <c:pt idx="0">
                  <c:v>Årskurs 9 deltagande skolor</c:v>
                </c:pt>
                <c:pt idx="1">
                  <c:v>Gymnasiet år 2 deltagande skolor</c:v>
                </c:pt>
                <c:pt idx="2">
                  <c:v>Samtliga deltagande skolor</c:v>
                </c:pt>
              </c:strCache>
            </c:strRef>
          </c:cat>
          <c:val>
            <c:numRef>
              <c:f>e20_2ny20_sällan!$F$6:$F$31</c:f>
              <c:numCache>
                <c:formatCode>#,##0</c:formatCode>
                <c:ptCount val="3"/>
                <c:pt idx="0">
                  <c:v>45.977011494252899</c:v>
                </c:pt>
                <c:pt idx="1">
                  <c:v>50.6361323155216</c:v>
                </c:pt>
                <c:pt idx="2">
                  <c:v>47.658402203856703</c:v>
                </c:pt>
              </c:numCache>
            </c:numRef>
          </c:val>
          <c:extLst>
            <c:ext xmlns:c16="http://schemas.microsoft.com/office/drawing/2014/chart" uri="{C3380CC4-5D6E-409C-BE32-E72D297353CC}">
              <c16:uniqueId val="{00000003-6063-B545-AD69-259D9ECF5B51}"/>
            </c:ext>
          </c:extLst>
        </c:ser>
        <c:ser>
          <c:idx val="2"/>
          <c:order val="4"/>
          <c:tx>
            <c:strRef>
              <c:f>e20_2ny20_sällan!$G$5</c:f>
              <c:strCache>
                <c:ptCount val="1"/>
                <c:pt idx="0">
                  <c:v>Totalt 2020</c:v>
                </c:pt>
              </c:strCache>
            </c:strRef>
          </c:tx>
          <c:spPr>
            <a:solidFill>
              <a:srgbClr val="D7D7D7"/>
            </a:solidFill>
            <a:ln>
              <a:noFill/>
            </a:ln>
            <a:effectLst/>
          </c:spPr>
          <c:invertIfNegative val="0"/>
          <c:cat>
            <c:strRef>
              <c:f>e20_2ny20_sällan!$B$6:$B$31</c:f>
              <c:strCache>
                <c:ptCount val="3"/>
                <c:pt idx="0">
                  <c:v>Årskurs 9 deltagande skolor</c:v>
                </c:pt>
                <c:pt idx="1">
                  <c:v>Gymnasiet år 2 deltagande skolor</c:v>
                </c:pt>
                <c:pt idx="2">
                  <c:v>Samtliga deltagande skolor</c:v>
                </c:pt>
              </c:strCache>
            </c:strRef>
          </c:cat>
          <c:val>
            <c:numRef>
              <c:f>e20_2ny20_sällan!$G$6:$G$31</c:f>
              <c:numCache>
                <c:formatCode>#,##0</c:formatCode>
                <c:ptCount val="3"/>
                <c:pt idx="0">
                  <c:v>46.2154294032023</c:v>
                </c:pt>
                <c:pt idx="1">
                  <c:v>53.494623655913998</c:v>
                </c:pt>
                <c:pt idx="2">
                  <c:v>48.772426817752603</c:v>
                </c:pt>
              </c:numCache>
            </c:numRef>
          </c:val>
          <c:extLst>
            <c:ext xmlns:c16="http://schemas.microsoft.com/office/drawing/2014/chart" uri="{C3380CC4-5D6E-409C-BE32-E72D297353CC}">
              <c16:uniqueId val="{00000004-6063-B545-AD69-259D9ECF5B51}"/>
            </c:ext>
          </c:extLst>
        </c:ser>
        <c:ser>
          <c:idx val="5"/>
          <c:order val="5"/>
          <c:tx>
            <c:strRef>
              <c:f>e20_2ny20_sällan!$H$5</c:f>
              <c:strCache>
                <c:ptCount val="1"/>
                <c:pt idx="0">
                  <c:v>Totalt 2021</c:v>
                </c:pt>
              </c:strCache>
            </c:strRef>
          </c:tx>
          <c:spPr>
            <a:solidFill>
              <a:srgbClr val="9F9F9F"/>
            </a:solidFill>
            <a:ln>
              <a:noFill/>
            </a:ln>
            <a:effectLst/>
          </c:spPr>
          <c:invertIfNegative val="0"/>
          <c:cat>
            <c:strRef>
              <c:f>e20_2ny20_sällan!$B$6:$B$31</c:f>
              <c:strCache>
                <c:ptCount val="3"/>
                <c:pt idx="0">
                  <c:v>Årskurs 9 deltagande skolor</c:v>
                </c:pt>
                <c:pt idx="1">
                  <c:v>Gymnasiet år 2 deltagande skolor</c:v>
                </c:pt>
                <c:pt idx="2">
                  <c:v>Samtliga deltagande skolor</c:v>
                </c:pt>
              </c:strCache>
            </c:strRef>
          </c:cat>
          <c:val>
            <c:numRef>
              <c:f>e20_2ny20_sällan!$H$6:$H$31</c:f>
              <c:numCache>
                <c:formatCode>#,##0</c:formatCode>
                <c:ptCount val="3"/>
                <c:pt idx="0">
                  <c:v>40.254237288135599</c:v>
                </c:pt>
                <c:pt idx="1">
                  <c:v>44.789081885856099</c:v>
                </c:pt>
                <c:pt idx="2">
                  <c:v>41.899189918991901</c:v>
                </c:pt>
              </c:numCache>
            </c:numRef>
          </c:val>
          <c:extLst>
            <c:ext xmlns:c16="http://schemas.microsoft.com/office/drawing/2014/chart" uri="{C3380CC4-5D6E-409C-BE32-E72D297353CC}">
              <c16:uniqueId val="{00000005-6063-B545-AD69-259D9ECF5B51}"/>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e20_3ny20_ofta!$A$3:$H$3</c:f>
          <c:strCache>
            <c:ptCount val="8"/>
            <c:pt idx="0">
              <c:v>Andel (%) som svarat "Flera gånger i veckan/I stort sett varje dag" i förhållande till samtliga som svarat på frågan "Hur ofta händer det att du hoppar över middag/kvällsmat?"</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e20_3ny20_ofta!$C$5</c:f>
              <c:strCache>
                <c:ptCount val="1"/>
                <c:pt idx="0">
                  <c:v>Tjejer 2020</c:v>
                </c:pt>
              </c:strCache>
            </c:strRef>
          </c:tx>
          <c:spPr>
            <a:solidFill>
              <a:srgbClr val="CCE094"/>
            </a:solidFill>
            <a:ln>
              <a:noFill/>
            </a:ln>
            <a:effectLst/>
          </c:spPr>
          <c:invertIfNegative val="0"/>
          <c:cat>
            <c:strRef>
              <c:f>e20_3ny20_ofta!$B$6:$B$31</c:f>
              <c:strCache>
                <c:ptCount val="3"/>
                <c:pt idx="0">
                  <c:v>Årskurs 9 deltagande skolor</c:v>
                </c:pt>
                <c:pt idx="1">
                  <c:v>Gymnasiet år 2 deltagande skolor</c:v>
                </c:pt>
                <c:pt idx="2">
                  <c:v>Samtliga deltagande skolor</c:v>
                </c:pt>
              </c:strCache>
            </c:strRef>
          </c:cat>
          <c:val>
            <c:numRef>
              <c:f>e20_3ny20_ofta!$C$6:$C$31</c:f>
              <c:numCache>
                <c:formatCode>#,##0</c:formatCode>
                <c:ptCount val="3"/>
                <c:pt idx="0">
                  <c:v>15.170278637770901</c:v>
                </c:pt>
                <c:pt idx="1">
                  <c:v>12.365591397849499</c:v>
                </c:pt>
                <c:pt idx="2">
                  <c:v>14.145383104125701</c:v>
                </c:pt>
              </c:numCache>
            </c:numRef>
          </c:val>
          <c:extLst>
            <c:ext xmlns:c16="http://schemas.microsoft.com/office/drawing/2014/chart" uri="{C3380CC4-5D6E-409C-BE32-E72D297353CC}">
              <c16:uniqueId val="{00000000-5D08-C144-88B9-67BC49DB0449}"/>
            </c:ext>
          </c:extLst>
        </c:ser>
        <c:ser>
          <c:idx val="3"/>
          <c:order val="1"/>
          <c:tx>
            <c:strRef>
              <c:f>e20_3ny20_ofta!$D$5</c:f>
              <c:strCache>
                <c:ptCount val="1"/>
                <c:pt idx="0">
                  <c:v>Tjejer 2021</c:v>
                </c:pt>
              </c:strCache>
            </c:strRef>
          </c:tx>
          <c:spPr>
            <a:solidFill>
              <a:srgbClr val="9FC53A"/>
            </a:solidFill>
            <a:ln>
              <a:noFill/>
            </a:ln>
            <a:effectLst/>
          </c:spPr>
          <c:invertIfNegative val="0"/>
          <c:cat>
            <c:strRef>
              <c:f>e20_3ny20_ofta!$B$6:$B$31</c:f>
              <c:strCache>
                <c:ptCount val="3"/>
                <c:pt idx="0">
                  <c:v>Årskurs 9 deltagande skolor</c:v>
                </c:pt>
                <c:pt idx="1">
                  <c:v>Gymnasiet år 2 deltagande skolor</c:v>
                </c:pt>
                <c:pt idx="2">
                  <c:v>Samtliga deltagande skolor</c:v>
                </c:pt>
              </c:strCache>
            </c:strRef>
          </c:cat>
          <c:val>
            <c:numRef>
              <c:f>e20_3ny20_ofta!$D$6:$D$31</c:f>
              <c:numCache>
                <c:formatCode>#,##0</c:formatCode>
                <c:ptCount val="3"/>
                <c:pt idx="0">
                  <c:v>23.7188872620791</c:v>
                </c:pt>
                <c:pt idx="1">
                  <c:v>25.365853658536601</c:v>
                </c:pt>
                <c:pt idx="2">
                  <c:v>24.3366880146386</c:v>
                </c:pt>
              </c:numCache>
            </c:numRef>
          </c:val>
          <c:extLst>
            <c:ext xmlns:c16="http://schemas.microsoft.com/office/drawing/2014/chart" uri="{C3380CC4-5D6E-409C-BE32-E72D297353CC}">
              <c16:uniqueId val="{00000001-5D08-C144-88B9-67BC49DB0449}"/>
            </c:ext>
          </c:extLst>
        </c:ser>
        <c:ser>
          <c:idx val="1"/>
          <c:order val="2"/>
          <c:tx>
            <c:strRef>
              <c:f>e20_3ny20_ofta!$E$5</c:f>
              <c:strCache>
                <c:ptCount val="1"/>
                <c:pt idx="0">
                  <c:v>Killar 2020</c:v>
                </c:pt>
              </c:strCache>
            </c:strRef>
          </c:tx>
          <c:spPr>
            <a:solidFill>
              <a:srgbClr val="47C6FF"/>
            </a:solidFill>
            <a:ln>
              <a:noFill/>
            </a:ln>
            <a:effectLst/>
          </c:spPr>
          <c:invertIfNegative val="0"/>
          <c:cat>
            <c:strRef>
              <c:f>e20_3ny20_ofta!$B$6:$B$31</c:f>
              <c:strCache>
                <c:ptCount val="3"/>
                <c:pt idx="0">
                  <c:v>Årskurs 9 deltagande skolor</c:v>
                </c:pt>
                <c:pt idx="1">
                  <c:v>Gymnasiet år 2 deltagande skolor</c:v>
                </c:pt>
                <c:pt idx="2">
                  <c:v>Samtliga deltagande skolor</c:v>
                </c:pt>
              </c:strCache>
            </c:strRef>
          </c:cat>
          <c:val>
            <c:numRef>
              <c:f>e20_3ny20_ofta!$E$6:$E$31</c:f>
              <c:numCache>
                <c:formatCode>#,##0</c:formatCode>
                <c:ptCount val="3"/>
                <c:pt idx="0">
                  <c:v>14.4055944055944</c:v>
                </c:pt>
                <c:pt idx="1">
                  <c:v>16.2162162162162</c:v>
                </c:pt>
                <c:pt idx="2">
                  <c:v>15.0230414746544</c:v>
                </c:pt>
              </c:numCache>
            </c:numRef>
          </c:val>
          <c:extLst>
            <c:ext xmlns:c16="http://schemas.microsoft.com/office/drawing/2014/chart" uri="{C3380CC4-5D6E-409C-BE32-E72D297353CC}">
              <c16:uniqueId val="{00000002-5D08-C144-88B9-67BC49DB0449}"/>
            </c:ext>
          </c:extLst>
        </c:ser>
        <c:ser>
          <c:idx val="4"/>
          <c:order val="3"/>
          <c:tx>
            <c:strRef>
              <c:f>e20_3ny20_ofta!$F$5</c:f>
              <c:strCache>
                <c:ptCount val="1"/>
                <c:pt idx="0">
                  <c:v>Killar 2021</c:v>
                </c:pt>
              </c:strCache>
            </c:strRef>
          </c:tx>
          <c:spPr>
            <a:solidFill>
              <a:srgbClr val="0090D4"/>
            </a:solidFill>
            <a:ln>
              <a:noFill/>
            </a:ln>
            <a:effectLst/>
          </c:spPr>
          <c:invertIfNegative val="0"/>
          <c:cat>
            <c:strRef>
              <c:f>e20_3ny20_ofta!$B$6:$B$31</c:f>
              <c:strCache>
                <c:ptCount val="3"/>
                <c:pt idx="0">
                  <c:v>Årskurs 9 deltagande skolor</c:v>
                </c:pt>
                <c:pt idx="1">
                  <c:v>Gymnasiet år 2 deltagande skolor</c:v>
                </c:pt>
                <c:pt idx="2">
                  <c:v>Samtliga deltagande skolor</c:v>
                </c:pt>
              </c:strCache>
            </c:strRef>
          </c:cat>
          <c:val>
            <c:numRef>
              <c:f>e20_3ny20_ofta!$F$6:$F$31</c:f>
              <c:numCache>
                <c:formatCode>#,##0</c:formatCode>
                <c:ptCount val="3"/>
                <c:pt idx="0">
                  <c:v>28.017241379310299</c:v>
                </c:pt>
                <c:pt idx="1">
                  <c:v>24.9363867684478</c:v>
                </c:pt>
                <c:pt idx="2">
                  <c:v>26.905417814508699</c:v>
                </c:pt>
              </c:numCache>
            </c:numRef>
          </c:val>
          <c:extLst>
            <c:ext xmlns:c16="http://schemas.microsoft.com/office/drawing/2014/chart" uri="{C3380CC4-5D6E-409C-BE32-E72D297353CC}">
              <c16:uniqueId val="{00000003-5D08-C144-88B9-67BC49DB0449}"/>
            </c:ext>
          </c:extLst>
        </c:ser>
        <c:ser>
          <c:idx val="2"/>
          <c:order val="4"/>
          <c:tx>
            <c:strRef>
              <c:f>e20_3ny20_ofta!$G$5</c:f>
              <c:strCache>
                <c:ptCount val="1"/>
                <c:pt idx="0">
                  <c:v>Totalt 2020</c:v>
                </c:pt>
              </c:strCache>
            </c:strRef>
          </c:tx>
          <c:spPr>
            <a:solidFill>
              <a:srgbClr val="D7D7D7"/>
            </a:solidFill>
            <a:ln>
              <a:noFill/>
            </a:ln>
            <a:effectLst/>
          </c:spPr>
          <c:invertIfNegative val="0"/>
          <c:cat>
            <c:strRef>
              <c:f>e20_3ny20_ofta!$B$6:$B$31</c:f>
              <c:strCache>
                <c:ptCount val="3"/>
                <c:pt idx="0">
                  <c:v>Årskurs 9 deltagande skolor</c:v>
                </c:pt>
                <c:pt idx="1">
                  <c:v>Gymnasiet år 2 deltagande skolor</c:v>
                </c:pt>
                <c:pt idx="2">
                  <c:v>Samtliga deltagande skolor</c:v>
                </c:pt>
              </c:strCache>
            </c:strRef>
          </c:cat>
          <c:val>
            <c:numRef>
              <c:f>e20_3ny20_ofta!$G$6:$G$31</c:f>
              <c:numCache>
                <c:formatCode>#,##0</c:formatCode>
                <c:ptCount val="3"/>
                <c:pt idx="0">
                  <c:v>14.919941775837</c:v>
                </c:pt>
                <c:pt idx="1">
                  <c:v>14.3624161073826</c:v>
                </c:pt>
                <c:pt idx="2">
                  <c:v>14.7239263803681</c:v>
                </c:pt>
              </c:numCache>
            </c:numRef>
          </c:val>
          <c:extLst>
            <c:ext xmlns:c16="http://schemas.microsoft.com/office/drawing/2014/chart" uri="{C3380CC4-5D6E-409C-BE32-E72D297353CC}">
              <c16:uniqueId val="{00000004-5D08-C144-88B9-67BC49DB0449}"/>
            </c:ext>
          </c:extLst>
        </c:ser>
        <c:ser>
          <c:idx val="5"/>
          <c:order val="5"/>
          <c:tx>
            <c:strRef>
              <c:f>e20_3ny20_ofta!$H$5</c:f>
              <c:strCache>
                <c:ptCount val="1"/>
                <c:pt idx="0">
                  <c:v>Totalt 2021</c:v>
                </c:pt>
              </c:strCache>
            </c:strRef>
          </c:tx>
          <c:spPr>
            <a:solidFill>
              <a:srgbClr val="9F9F9F"/>
            </a:solidFill>
            <a:ln>
              <a:noFill/>
            </a:ln>
            <a:effectLst/>
          </c:spPr>
          <c:invertIfNegative val="0"/>
          <c:cat>
            <c:strRef>
              <c:f>e20_3ny20_ofta!$B$6:$B$31</c:f>
              <c:strCache>
                <c:ptCount val="3"/>
                <c:pt idx="0">
                  <c:v>Årskurs 9 deltagande skolor</c:v>
                </c:pt>
                <c:pt idx="1">
                  <c:v>Gymnasiet år 2 deltagande skolor</c:v>
                </c:pt>
                <c:pt idx="2">
                  <c:v>Samtliga deltagande skolor</c:v>
                </c:pt>
              </c:strCache>
            </c:strRef>
          </c:cat>
          <c:val>
            <c:numRef>
              <c:f>e20_3ny20_ofta!$H$6:$H$31</c:f>
              <c:numCache>
                <c:formatCode>#,##0</c:formatCode>
                <c:ptCount val="3"/>
                <c:pt idx="0">
                  <c:v>25.829216654904702</c:v>
                </c:pt>
                <c:pt idx="1">
                  <c:v>25.062034739454099</c:v>
                </c:pt>
                <c:pt idx="2">
                  <c:v>25.551057130004502</c:v>
                </c:pt>
              </c:numCache>
            </c:numRef>
          </c:val>
          <c:extLst>
            <c:ext xmlns:c16="http://schemas.microsoft.com/office/drawing/2014/chart" uri="{C3380CC4-5D6E-409C-BE32-E72D297353CC}">
              <c16:uniqueId val="{00000005-5D08-C144-88B9-67BC49DB0449}"/>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e20_3ny20_sällan!$A$3:$H$3</c:f>
          <c:strCache>
            <c:ptCount val="8"/>
            <c:pt idx="0">
              <c:v>Andel (%) som svarat "Sällan eller aldrig" i förhållande till samtliga som svarat på frågan "Hur ofta händer det att du hoppar över middag/kvällsmat?"</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e20_3ny20_sällan!$C$5</c:f>
              <c:strCache>
                <c:ptCount val="1"/>
                <c:pt idx="0">
                  <c:v>Tjejer 2020</c:v>
                </c:pt>
              </c:strCache>
            </c:strRef>
          </c:tx>
          <c:spPr>
            <a:solidFill>
              <a:srgbClr val="CCE094"/>
            </a:solidFill>
            <a:ln>
              <a:noFill/>
            </a:ln>
            <a:effectLst/>
          </c:spPr>
          <c:invertIfNegative val="0"/>
          <c:cat>
            <c:strRef>
              <c:f>e20_3ny20_sällan!$B$6:$B$31</c:f>
              <c:strCache>
                <c:ptCount val="3"/>
                <c:pt idx="0">
                  <c:v>Årskurs 9 deltagande skolor</c:v>
                </c:pt>
                <c:pt idx="1">
                  <c:v>Gymnasiet år 2 deltagande skolor</c:v>
                </c:pt>
                <c:pt idx="2">
                  <c:v>Samtliga deltagande skolor</c:v>
                </c:pt>
              </c:strCache>
            </c:strRef>
          </c:cat>
          <c:val>
            <c:numRef>
              <c:f>e20_3ny20_sällan!$C$6:$C$31</c:f>
              <c:numCache>
                <c:formatCode>#,##0</c:formatCode>
                <c:ptCount val="3"/>
                <c:pt idx="0">
                  <c:v>60.371517027863803</c:v>
                </c:pt>
                <c:pt idx="1">
                  <c:v>62.634408602150501</c:v>
                </c:pt>
                <c:pt idx="2">
                  <c:v>61.198428290766202</c:v>
                </c:pt>
              </c:numCache>
            </c:numRef>
          </c:val>
          <c:extLst>
            <c:ext xmlns:c16="http://schemas.microsoft.com/office/drawing/2014/chart" uri="{C3380CC4-5D6E-409C-BE32-E72D297353CC}">
              <c16:uniqueId val="{00000000-07B7-0B4F-9321-F2D1E3FFABC4}"/>
            </c:ext>
          </c:extLst>
        </c:ser>
        <c:ser>
          <c:idx val="3"/>
          <c:order val="1"/>
          <c:tx>
            <c:strRef>
              <c:f>e20_3ny20_sällan!$D$5</c:f>
              <c:strCache>
                <c:ptCount val="1"/>
                <c:pt idx="0">
                  <c:v>Tjejer 2021</c:v>
                </c:pt>
              </c:strCache>
            </c:strRef>
          </c:tx>
          <c:spPr>
            <a:solidFill>
              <a:srgbClr val="9FC53A"/>
            </a:solidFill>
            <a:ln>
              <a:noFill/>
            </a:ln>
            <a:effectLst/>
          </c:spPr>
          <c:invertIfNegative val="0"/>
          <c:cat>
            <c:strRef>
              <c:f>e20_3ny20_sällan!$B$6:$B$31</c:f>
              <c:strCache>
                <c:ptCount val="3"/>
                <c:pt idx="0">
                  <c:v>Årskurs 9 deltagande skolor</c:v>
                </c:pt>
                <c:pt idx="1">
                  <c:v>Gymnasiet år 2 deltagande skolor</c:v>
                </c:pt>
                <c:pt idx="2">
                  <c:v>Samtliga deltagande skolor</c:v>
                </c:pt>
              </c:strCache>
            </c:strRef>
          </c:cat>
          <c:val>
            <c:numRef>
              <c:f>e20_3ny20_sällan!$D$6:$D$31</c:f>
              <c:numCache>
                <c:formatCode>#,##0</c:formatCode>
                <c:ptCount val="3"/>
                <c:pt idx="0">
                  <c:v>53.294289897511</c:v>
                </c:pt>
                <c:pt idx="1">
                  <c:v>51.707317073170699</c:v>
                </c:pt>
                <c:pt idx="2">
                  <c:v>52.6989935956084</c:v>
                </c:pt>
              </c:numCache>
            </c:numRef>
          </c:val>
          <c:extLst>
            <c:ext xmlns:c16="http://schemas.microsoft.com/office/drawing/2014/chart" uri="{C3380CC4-5D6E-409C-BE32-E72D297353CC}">
              <c16:uniqueId val="{00000001-07B7-0B4F-9321-F2D1E3FFABC4}"/>
            </c:ext>
          </c:extLst>
        </c:ser>
        <c:ser>
          <c:idx val="1"/>
          <c:order val="2"/>
          <c:tx>
            <c:strRef>
              <c:f>e20_3ny20_sällan!$E$5</c:f>
              <c:strCache>
                <c:ptCount val="1"/>
                <c:pt idx="0">
                  <c:v>Killar 2020</c:v>
                </c:pt>
              </c:strCache>
            </c:strRef>
          </c:tx>
          <c:spPr>
            <a:solidFill>
              <a:srgbClr val="47C6FF"/>
            </a:solidFill>
            <a:ln>
              <a:noFill/>
            </a:ln>
            <a:effectLst/>
          </c:spPr>
          <c:invertIfNegative val="0"/>
          <c:cat>
            <c:strRef>
              <c:f>e20_3ny20_sällan!$B$6:$B$31</c:f>
              <c:strCache>
                <c:ptCount val="3"/>
                <c:pt idx="0">
                  <c:v>Årskurs 9 deltagande skolor</c:v>
                </c:pt>
                <c:pt idx="1">
                  <c:v>Gymnasiet år 2 deltagande skolor</c:v>
                </c:pt>
                <c:pt idx="2">
                  <c:v>Samtliga deltagande skolor</c:v>
                </c:pt>
              </c:strCache>
            </c:strRef>
          </c:cat>
          <c:val>
            <c:numRef>
              <c:f>e20_3ny20_sällan!$E$6:$E$31</c:f>
              <c:numCache>
                <c:formatCode>#,##0</c:formatCode>
                <c:ptCount val="3"/>
                <c:pt idx="0">
                  <c:v>70.769230769230802</c:v>
                </c:pt>
                <c:pt idx="1">
                  <c:v>68.3783783783784</c:v>
                </c:pt>
                <c:pt idx="2">
                  <c:v>69.953917050691203</c:v>
                </c:pt>
              </c:numCache>
            </c:numRef>
          </c:val>
          <c:extLst>
            <c:ext xmlns:c16="http://schemas.microsoft.com/office/drawing/2014/chart" uri="{C3380CC4-5D6E-409C-BE32-E72D297353CC}">
              <c16:uniqueId val="{00000002-07B7-0B4F-9321-F2D1E3FFABC4}"/>
            </c:ext>
          </c:extLst>
        </c:ser>
        <c:ser>
          <c:idx val="4"/>
          <c:order val="3"/>
          <c:tx>
            <c:strRef>
              <c:f>e20_3ny20_sällan!$F$5</c:f>
              <c:strCache>
                <c:ptCount val="1"/>
                <c:pt idx="0">
                  <c:v>Killar 2021</c:v>
                </c:pt>
              </c:strCache>
            </c:strRef>
          </c:tx>
          <c:spPr>
            <a:solidFill>
              <a:srgbClr val="0090D4"/>
            </a:solidFill>
            <a:ln>
              <a:noFill/>
            </a:ln>
            <a:effectLst/>
          </c:spPr>
          <c:invertIfNegative val="0"/>
          <c:cat>
            <c:strRef>
              <c:f>e20_3ny20_sällan!$B$6:$B$31</c:f>
              <c:strCache>
                <c:ptCount val="3"/>
                <c:pt idx="0">
                  <c:v>Årskurs 9 deltagande skolor</c:v>
                </c:pt>
                <c:pt idx="1">
                  <c:v>Gymnasiet år 2 deltagande skolor</c:v>
                </c:pt>
                <c:pt idx="2">
                  <c:v>Samtliga deltagande skolor</c:v>
                </c:pt>
              </c:strCache>
            </c:strRef>
          </c:cat>
          <c:val>
            <c:numRef>
              <c:f>e20_3ny20_sällan!$F$6:$F$31</c:f>
              <c:numCache>
                <c:formatCode>#,##0</c:formatCode>
                <c:ptCount val="3"/>
                <c:pt idx="0">
                  <c:v>60.201149425287397</c:v>
                </c:pt>
                <c:pt idx="1">
                  <c:v>58.778625954198503</c:v>
                </c:pt>
                <c:pt idx="2">
                  <c:v>59.687786960514202</c:v>
                </c:pt>
              </c:numCache>
            </c:numRef>
          </c:val>
          <c:extLst>
            <c:ext xmlns:c16="http://schemas.microsoft.com/office/drawing/2014/chart" uri="{C3380CC4-5D6E-409C-BE32-E72D297353CC}">
              <c16:uniqueId val="{00000003-07B7-0B4F-9321-F2D1E3FFABC4}"/>
            </c:ext>
          </c:extLst>
        </c:ser>
        <c:ser>
          <c:idx val="2"/>
          <c:order val="4"/>
          <c:tx>
            <c:strRef>
              <c:f>e20_3ny20_sällan!$G$5</c:f>
              <c:strCache>
                <c:ptCount val="1"/>
                <c:pt idx="0">
                  <c:v>Totalt 2020</c:v>
                </c:pt>
              </c:strCache>
            </c:strRef>
          </c:tx>
          <c:spPr>
            <a:solidFill>
              <a:srgbClr val="D7D7D7"/>
            </a:solidFill>
            <a:ln>
              <a:noFill/>
            </a:ln>
            <a:effectLst/>
          </c:spPr>
          <c:invertIfNegative val="0"/>
          <c:cat>
            <c:strRef>
              <c:f>e20_3ny20_sällan!$B$6:$B$31</c:f>
              <c:strCache>
                <c:ptCount val="3"/>
                <c:pt idx="0">
                  <c:v>Årskurs 9 deltagande skolor</c:v>
                </c:pt>
                <c:pt idx="1">
                  <c:v>Gymnasiet år 2 deltagande skolor</c:v>
                </c:pt>
                <c:pt idx="2">
                  <c:v>Samtliga deltagande skolor</c:v>
                </c:pt>
              </c:strCache>
            </c:strRef>
          </c:cat>
          <c:val>
            <c:numRef>
              <c:f>e20_3ny20_sällan!$G$6:$G$31</c:f>
              <c:numCache>
                <c:formatCode>#,##0</c:formatCode>
                <c:ptCount val="3"/>
                <c:pt idx="0">
                  <c:v>65.647743813682695</c:v>
                </c:pt>
                <c:pt idx="1">
                  <c:v>65.503355704697995</c:v>
                </c:pt>
                <c:pt idx="2">
                  <c:v>65.596979707409105</c:v>
                </c:pt>
              </c:numCache>
            </c:numRef>
          </c:val>
          <c:extLst>
            <c:ext xmlns:c16="http://schemas.microsoft.com/office/drawing/2014/chart" uri="{C3380CC4-5D6E-409C-BE32-E72D297353CC}">
              <c16:uniqueId val="{00000004-07B7-0B4F-9321-F2D1E3FFABC4}"/>
            </c:ext>
          </c:extLst>
        </c:ser>
        <c:ser>
          <c:idx val="5"/>
          <c:order val="5"/>
          <c:tx>
            <c:strRef>
              <c:f>e20_3ny20_sällan!$H$5</c:f>
              <c:strCache>
                <c:ptCount val="1"/>
                <c:pt idx="0">
                  <c:v>Totalt 2021</c:v>
                </c:pt>
              </c:strCache>
            </c:strRef>
          </c:tx>
          <c:spPr>
            <a:solidFill>
              <a:srgbClr val="9F9F9F"/>
            </a:solidFill>
            <a:ln>
              <a:noFill/>
            </a:ln>
            <a:effectLst/>
          </c:spPr>
          <c:invertIfNegative val="0"/>
          <c:cat>
            <c:strRef>
              <c:f>e20_3ny20_sällan!$B$6:$B$31</c:f>
              <c:strCache>
                <c:ptCount val="3"/>
                <c:pt idx="0">
                  <c:v>Årskurs 9 deltagande skolor</c:v>
                </c:pt>
                <c:pt idx="1">
                  <c:v>Gymnasiet år 2 deltagande skolor</c:v>
                </c:pt>
                <c:pt idx="2">
                  <c:v>Samtliga deltagande skolor</c:v>
                </c:pt>
              </c:strCache>
            </c:strRef>
          </c:cat>
          <c:val>
            <c:numRef>
              <c:f>e20_3ny20_sällan!$H$6:$H$31</c:f>
              <c:numCache>
                <c:formatCode>#,##0</c:formatCode>
                <c:ptCount val="3"/>
                <c:pt idx="0">
                  <c:v>56.951305575158798</c:v>
                </c:pt>
                <c:pt idx="1">
                  <c:v>55.334987593052098</c:v>
                </c:pt>
                <c:pt idx="2">
                  <c:v>56.365272154745803</c:v>
                </c:pt>
              </c:numCache>
            </c:numRef>
          </c:val>
          <c:extLst>
            <c:ext xmlns:c16="http://schemas.microsoft.com/office/drawing/2014/chart" uri="{C3380CC4-5D6E-409C-BE32-E72D297353CC}">
              <c16:uniqueId val="{00000005-07B7-0B4F-9321-F2D1E3FFABC4}"/>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f1_ny14_aldrig!$A$3:$H$3</c:f>
          <c:strCache>
            <c:ptCount val="8"/>
            <c:pt idx="0">
              <c:v>Andel (%) som svarat "Nej" i förhållande till samtliga som svarat på frågan "Har du någon gång druckit alkohol?"</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f1_ny14_aldrig!$C$5</c:f>
              <c:strCache>
                <c:ptCount val="1"/>
                <c:pt idx="0">
                  <c:v>Tjejer 2020</c:v>
                </c:pt>
              </c:strCache>
            </c:strRef>
          </c:tx>
          <c:spPr>
            <a:solidFill>
              <a:srgbClr val="CCE094"/>
            </a:solidFill>
            <a:ln>
              <a:noFill/>
            </a:ln>
            <a:effectLst/>
          </c:spPr>
          <c:invertIfNegative val="0"/>
          <c:cat>
            <c:strRef>
              <c:f>f1_ny14_aldrig!$B$6:$B$31</c:f>
              <c:strCache>
                <c:ptCount val="3"/>
                <c:pt idx="0">
                  <c:v>Årskurs 9 deltagande skolor</c:v>
                </c:pt>
                <c:pt idx="1">
                  <c:v>Gymnasiet år 2 deltagande skolor</c:v>
                </c:pt>
                <c:pt idx="2">
                  <c:v>Samtliga deltagande skolor</c:v>
                </c:pt>
              </c:strCache>
            </c:strRef>
          </c:cat>
          <c:val>
            <c:numRef>
              <c:f>f1_ny14_aldrig!$C$6:$C$31</c:f>
              <c:numCache>
                <c:formatCode>#,##0</c:formatCode>
                <c:ptCount val="3"/>
                <c:pt idx="0">
                  <c:v>62.865947611710297</c:v>
                </c:pt>
                <c:pt idx="1">
                  <c:v>38.172043010752702</c:v>
                </c:pt>
                <c:pt idx="2">
                  <c:v>53.8687561214496</c:v>
                </c:pt>
              </c:numCache>
            </c:numRef>
          </c:val>
          <c:extLst>
            <c:ext xmlns:c16="http://schemas.microsoft.com/office/drawing/2014/chart" uri="{C3380CC4-5D6E-409C-BE32-E72D297353CC}">
              <c16:uniqueId val="{00000000-67F6-F442-9FE1-BE6DA0E81DA9}"/>
            </c:ext>
          </c:extLst>
        </c:ser>
        <c:ser>
          <c:idx val="3"/>
          <c:order val="1"/>
          <c:tx>
            <c:strRef>
              <c:f>f1_ny14_aldrig!$D$5</c:f>
              <c:strCache>
                <c:ptCount val="1"/>
                <c:pt idx="0">
                  <c:v>Tjejer 2021</c:v>
                </c:pt>
              </c:strCache>
            </c:strRef>
          </c:tx>
          <c:spPr>
            <a:solidFill>
              <a:srgbClr val="9FC53A"/>
            </a:solidFill>
            <a:ln>
              <a:noFill/>
            </a:ln>
            <a:effectLst/>
          </c:spPr>
          <c:invertIfNegative val="0"/>
          <c:cat>
            <c:strRef>
              <c:f>f1_ny14_aldrig!$B$6:$B$31</c:f>
              <c:strCache>
                <c:ptCount val="3"/>
                <c:pt idx="0">
                  <c:v>Årskurs 9 deltagande skolor</c:v>
                </c:pt>
                <c:pt idx="1">
                  <c:v>Gymnasiet år 2 deltagande skolor</c:v>
                </c:pt>
                <c:pt idx="2">
                  <c:v>Samtliga deltagande skolor</c:v>
                </c:pt>
              </c:strCache>
            </c:strRef>
          </c:cat>
          <c:val>
            <c:numRef>
              <c:f>f1_ny14_aldrig!$D$6:$D$31</c:f>
              <c:numCache>
                <c:formatCode>#,##0</c:formatCode>
                <c:ptCount val="3"/>
                <c:pt idx="0">
                  <c:v>62.555066079295202</c:v>
                </c:pt>
                <c:pt idx="1">
                  <c:v>40.243902439024403</c:v>
                </c:pt>
                <c:pt idx="2">
                  <c:v>54.170485792850599</c:v>
                </c:pt>
              </c:numCache>
            </c:numRef>
          </c:val>
          <c:extLst>
            <c:ext xmlns:c16="http://schemas.microsoft.com/office/drawing/2014/chart" uri="{C3380CC4-5D6E-409C-BE32-E72D297353CC}">
              <c16:uniqueId val="{00000001-67F6-F442-9FE1-BE6DA0E81DA9}"/>
            </c:ext>
          </c:extLst>
        </c:ser>
        <c:ser>
          <c:idx val="1"/>
          <c:order val="2"/>
          <c:tx>
            <c:strRef>
              <c:f>f1_ny14_aldrig!$E$5</c:f>
              <c:strCache>
                <c:ptCount val="1"/>
                <c:pt idx="0">
                  <c:v>Killar 2020</c:v>
                </c:pt>
              </c:strCache>
            </c:strRef>
          </c:tx>
          <c:spPr>
            <a:solidFill>
              <a:srgbClr val="47C6FF"/>
            </a:solidFill>
            <a:ln>
              <a:noFill/>
            </a:ln>
            <a:effectLst/>
          </c:spPr>
          <c:invertIfNegative val="0"/>
          <c:cat>
            <c:strRef>
              <c:f>f1_ny14_aldrig!$B$6:$B$31</c:f>
              <c:strCache>
                <c:ptCount val="3"/>
                <c:pt idx="0">
                  <c:v>Årskurs 9 deltagande skolor</c:v>
                </c:pt>
                <c:pt idx="1">
                  <c:v>Gymnasiet år 2 deltagande skolor</c:v>
                </c:pt>
                <c:pt idx="2">
                  <c:v>Samtliga deltagande skolor</c:v>
                </c:pt>
              </c:strCache>
            </c:strRef>
          </c:cat>
          <c:val>
            <c:numRef>
              <c:f>f1_ny14_aldrig!$E$6:$E$31</c:f>
              <c:numCache>
                <c:formatCode>#,##0</c:formatCode>
                <c:ptCount val="3"/>
                <c:pt idx="0">
                  <c:v>66.806136680613704</c:v>
                </c:pt>
                <c:pt idx="1">
                  <c:v>33.962264150943398</c:v>
                </c:pt>
                <c:pt idx="2">
                  <c:v>55.606617647058798</c:v>
                </c:pt>
              </c:numCache>
            </c:numRef>
          </c:val>
          <c:extLst>
            <c:ext xmlns:c16="http://schemas.microsoft.com/office/drawing/2014/chart" uri="{C3380CC4-5D6E-409C-BE32-E72D297353CC}">
              <c16:uniqueId val="{00000002-67F6-F442-9FE1-BE6DA0E81DA9}"/>
            </c:ext>
          </c:extLst>
        </c:ser>
        <c:ser>
          <c:idx val="4"/>
          <c:order val="3"/>
          <c:tx>
            <c:strRef>
              <c:f>f1_ny14_aldrig!$F$5</c:f>
              <c:strCache>
                <c:ptCount val="1"/>
                <c:pt idx="0">
                  <c:v>Killar 2021</c:v>
                </c:pt>
              </c:strCache>
            </c:strRef>
          </c:tx>
          <c:spPr>
            <a:solidFill>
              <a:srgbClr val="0090D4"/>
            </a:solidFill>
            <a:ln>
              <a:noFill/>
            </a:ln>
            <a:effectLst/>
          </c:spPr>
          <c:invertIfNegative val="0"/>
          <c:cat>
            <c:strRef>
              <c:f>f1_ny14_aldrig!$B$6:$B$31</c:f>
              <c:strCache>
                <c:ptCount val="3"/>
                <c:pt idx="0">
                  <c:v>Årskurs 9 deltagande skolor</c:v>
                </c:pt>
                <c:pt idx="1">
                  <c:v>Gymnasiet år 2 deltagande skolor</c:v>
                </c:pt>
                <c:pt idx="2">
                  <c:v>Samtliga deltagande skolor</c:v>
                </c:pt>
              </c:strCache>
            </c:strRef>
          </c:cat>
          <c:val>
            <c:numRef>
              <c:f>f1_ny14_aldrig!$F$6:$F$31</c:f>
              <c:numCache>
                <c:formatCode>#,##0</c:formatCode>
                <c:ptCount val="3"/>
                <c:pt idx="0">
                  <c:v>71.633237822349599</c:v>
                </c:pt>
                <c:pt idx="1">
                  <c:v>39.847715736040598</c:v>
                </c:pt>
                <c:pt idx="2">
                  <c:v>60.164835164835203</c:v>
                </c:pt>
              </c:numCache>
            </c:numRef>
          </c:val>
          <c:extLst>
            <c:ext xmlns:c16="http://schemas.microsoft.com/office/drawing/2014/chart" uri="{C3380CC4-5D6E-409C-BE32-E72D297353CC}">
              <c16:uniqueId val="{00000003-67F6-F442-9FE1-BE6DA0E81DA9}"/>
            </c:ext>
          </c:extLst>
        </c:ser>
        <c:ser>
          <c:idx val="2"/>
          <c:order val="4"/>
          <c:tx>
            <c:strRef>
              <c:f>f1_ny14_aldrig!$G$5</c:f>
              <c:strCache>
                <c:ptCount val="1"/>
                <c:pt idx="0">
                  <c:v>Totalt 2020</c:v>
                </c:pt>
              </c:strCache>
            </c:strRef>
          </c:tx>
          <c:spPr>
            <a:solidFill>
              <a:srgbClr val="D7D7D7"/>
            </a:solidFill>
            <a:ln>
              <a:noFill/>
            </a:ln>
            <a:effectLst/>
          </c:spPr>
          <c:invertIfNegative val="0"/>
          <c:cat>
            <c:strRef>
              <c:f>f1_ny14_aldrig!$B$6:$B$31</c:f>
              <c:strCache>
                <c:ptCount val="3"/>
                <c:pt idx="0">
                  <c:v>Årskurs 9 deltagande skolor</c:v>
                </c:pt>
                <c:pt idx="1">
                  <c:v>Gymnasiet år 2 deltagande skolor</c:v>
                </c:pt>
                <c:pt idx="2">
                  <c:v>Samtliga deltagande skolor</c:v>
                </c:pt>
              </c:strCache>
            </c:strRef>
          </c:cat>
          <c:val>
            <c:numRef>
              <c:f>f1_ny14_aldrig!$G$6:$G$31</c:f>
              <c:numCache>
                <c:formatCode>#,##0</c:formatCode>
                <c:ptCount val="3"/>
                <c:pt idx="0">
                  <c:v>64.612037708484394</c:v>
                </c:pt>
                <c:pt idx="1">
                  <c:v>36.3270777479893</c:v>
                </c:pt>
                <c:pt idx="2">
                  <c:v>54.682352941176497</c:v>
                </c:pt>
              </c:numCache>
            </c:numRef>
          </c:val>
          <c:extLst>
            <c:ext xmlns:c16="http://schemas.microsoft.com/office/drawing/2014/chart" uri="{C3380CC4-5D6E-409C-BE32-E72D297353CC}">
              <c16:uniqueId val="{00000004-67F6-F442-9FE1-BE6DA0E81DA9}"/>
            </c:ext>
          </c:extLst>
        </c:ser>
        <c:ser>
          <c:idx val="5"/>
          <c:order val="5"/>
          <c:tx>
            <c:strRef>
              <c:f>f1_ny14_aldrig!$H$5</c:f>
              <c:strCache>
                <c:ptCount val="1"/>
                <c:pt idx="0">
                  <c:v>Totalt 2021</c:v>
                </c:pt>
              </c:strCache>
            </c:strRef>
          </c:tx>
          <c:spPr>
            <a:solidFill>
              <a:srgbClr val="9F9F9F"/>
            </a:solidFill>
            <a:ln>
              <a:noFill/>
            </a:ln>
            <a:effectLst/>
          </c:spPr>
          <c:invertIfNegative val="0"/>
          <c:cat>
            <c:strRef>
              <c:f>f1_ny14_aldrig!$B$6:$B$31</c:f>
              <c:strCache>
                <c:ptCount val="3"/>
                <c:pt idx="0">
                  <c:v>Årskurs 9 deltagande skolor</c:v>
                </c:pt>
                <c:pt idx="1">
                  <c:v>Gymnasiet år 2 deltagande skolor</c:v>
                </c:pt>
                <c:pt idx="2">
                  <c:v>Samtliga deltagande skolor</c:v>
                </c:pt>
              </c:strCache>
            </c:strRef>
          </c:cat>
          <c:val>
            <c:numRef>
              <c:f>f1_ny14_aldrig!$H$6:$H$31</c:f>
              <c:numCache>
                <c:formatCode>#,##0</c:formatCode>
                <c:ptCount val="3"/>
                <c:pt idx="0">
                  <c:v>67.114568599717103</c:v>
                </c:pt>
                <c:pt idx="1">
                  <c:v>40.024783147459701</c:v>
                </c:pt>
                <c:pt idx="2">
                  <c:v>57.2714993246286</c:v>
                </c:pt>
              </c:numCache>
            </c:numRef>
          </c:val>
          <c:extLst>
            <c:ext xmlns:c16="http://schemas.microsoft.com/office/drawing/2014/chart" uri="{C3380CC4-5D6E-409C-BE32-E72D297353CC}">
              <c16:uniqueId val="{00000005-67F6-F442-9FE1-BE6DA0E81DA9}"/>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b17_bra!$A$3:$H$3</c:f>
          <c:strCache>
            <c:ptCount val="8"/>
            <c:pt idx="0">
              <c:v>Andel (%) som svarat "Mycket bra/Bra" i förhållande till samtliga som svarat på frågan "Hur tycker du att din tandhälsa är?"</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b17_bra!$C$5</c:f>
              <c:strCache>
                <c:ptCount val="1"/>
                <c:pt idx="0">
                  <c:v>Tjejer 2020</c:v>
                </c:pt>
              </c:strCache>
            </c:strRef>
          </c:tx>
          <c:spPr>
            <a:solidFill>
              <a:srgbClr val="CCE094"/>
            </a:solidFill>
            <a:ln>
              <a:noFill/>
            </a:ln>
            <a:effectLst/>
          </c:spPr>
          <c:invertIfNegative val="0"/>
          <c:cat>
            <c:strRef>
              <c:f>b17_bra!$B$6:$B$31</c:f>
              <c:strCache>
                <c:ptCount val="3"/>
                <c:pt idx="0">
                  <c:v>Årskurs 9 deltagande skolor</c:v>
                </c:pt>
                <c:pt idx="1">
                  <c:v>Gymnasiet år 2 deltagande skolor</c:v>
                </c:pt>
                <c:pt idx="2">
                  <c:v>Samtliga deltagande skolor</c:v>
                </c:pt>
              </c:strCache>
            </c:strRef>
          </c:cat>
          <c:val>
            <c:numRef>
              <c:f>b17_bra!$C$6:$C$31</c:f>
              <c:numCache>
                <c:formatCode>#,##0</c:formatCode>
                <c:ptCount val="3"/>
                <c:pt idx="0">
                  <c:v>80.966767371601193</c:v>
                </c:pt>
                <c:pt idx="1">
                  <c:v>83.510638297872305</c:v>
                </c:pt>
                <c:pt idx="2">
                  <c:v>81.888246628131</c:v>
                </c:pt>
              </c:numCache>
            </c:numRef>
          </c:val>
          <c:extLst>
            <c:ext xmlns:c16="http://schemas.microsoft.com/office/drawing/2014/chart" uri="{C3380CC4-5D6E-409C-BE32-E72D297353CC}">
              <c16:uniqueId val="{00000000-1DE0-984B-BEE5-A666B1B9DF48}"/>
            </c:ext>
          </c:extLst>
        </c:ser>
        <c:ser>
          <c:idx val="3"/>
          <c:order val="1"/>
          <c:tx>
            <c:strRef>
              <c:f>b17_bra!$D$5</c:f>
              <c:strCache>
                <c:ptCount val="1"/>
                <c:pt idx="0">
                  <c:v>Tjejer 2021</c:v>
                </c:pt>
              </c:strCache>
            </c:strRef>
          </c:tx>
          <c:spPr>
            <a:solidFill>
              <a:srgbClr val="9FC53A"/>
            </a:solidFill>
            <a:ln>
              <a:noFill/>
            </a:ln>
            <a:effectLst/>
          </c:spPr>
          <c:invertIfNegative val="0"/>
          <c:cat>
            <c:strRef>
              <c:f>b17_bra!$B$6:$B$31</c:f>
              <c:strCache>
                <c:ptCount val="3"/>
                <c:pt idx="0">
                  <c:v>Årskurs 9 deltagande skolor</c:v>
                </c:pt>
                <c:pt idx="1">
                  <c:v>Gymnasiet år 2 deltagande skolor</c:v>
                </c:pt>
                <c:pt idx="2">
                  <c:v>Samtliga deltagande skolor</c:v>
                </c:pt>
              </c:strCache>
            </c:strRef>
          </c:cat>
          <c:val>
            <c:numRef>
              <c:f>b17_bra!$D$6:$D$31</c:f>
              <c:numCache>
                <c:formatCode>#,##0</c:formatCode>
                <c:ptCount val="3"/>
                <c:pt idx="0">
                  <c:v>77.713458755426899</c:v>
                </c:pt>
                <c:pt idx="1">
                  <c:v>79.611650485436897</c:v>
                </c:pt>
                <c:pt idx="2">
                  <c:v>78.422484134179498</c:v>
                </c:pt>
              </c:numCache>
            </c:numRef>
          </c:val>
          <c:extLst>
            <c:ext xmlns:c16="http://schemas.microsoft.com/office/drawing/2014/chart" uri="{C3380CC4-5D6E-409C-BE32-E72D297353CC}">
              <c16:uniqueId val="{00000001-1DE0-984B-BEE5-A666B1B9DF48}"/>
            </c:ext>
          </c:extLst>
        </c:ser>
        <c:ser>
          <c:idx val="1"/>
          <c:order val="2"/>
          <c:tx>
            <c:strRef>
              <c:f>b17_bra!$E$5</c:f>
              <c:strCache>
                <c:ptCount val="1"/>
                <c:pt idx="0">
                  <c:v>Killar 2020</c:v>
                </c:pt>
              </c:strCache>
            </c:strRef>
          </c:tx>
          <c:spPr>
            <a:solidFill>
              <a:srgbClr val="47C6FF"/>
            </a:solidFill>
            <a:ln>
              <a:noFill/>
            </a:ln>
            <a:effectLst/>
          </c:spPr>
          <c:invertIfNegative val="0"/>
          <c:cat>
            <c:strRef>
              <c:f>b17_bra!$B$6:$B$31</c:f>
              <c:strCache>
                <c:ptCount val="3"/>
                <c:pt idx="0">
                  <c:v>Årskurs 9 deltagande skolor</c:v>
                </c:pt>
                <c:pt idx="1">
                  <c:v>Gymnasiet år 2 deltagande skolor</c:v>
                </c:pt>
                <c:pt idx="2">
                  <c:v>Samtliga deltagande skolor</c:v>
                </c:pt>
              </c:strCache>
            </c:strRef>
          </c:cat>
          <c:val>
            <c:numRef>
              <c:f>b17_bra!$E$6:$E$31</c:f>
              <c:numCache>
                <c:formatCode>#,##0</c:formatCode>
                <c:ptCount val="3"/>
                <c:pt idx="0">
                  <c:v>73.918918918918905</c:v>
                </c:pt>
                <c:pt idx="1">
                  <c:v>74.7340425531915</c:v>
                </c:pt>
                <c:pt idx="2">
                  <c:v>74.193548387096797</c:v>
                </c:pt>
              </c:numCache>
            </c:numRef>
          </c:val>
          <c:extLst>
            <c:ext xmlns:c16="http://schemas.microsoft.com/office/drawing/2014/chart" uri="{C3380CC4-5D6E-409C-BE32-E72D297353CC}">
              <c16:uniqueId val="{00000002-1DE0-984B-BEE5-A666B1B9DF48}"/>
            </c:ext>
          </c:extLst>
        </c:ser>
        <c:ser>
          <c:idx val="4"/>
          <c:order val="3"/>
          <c:tx>
            <c:strRef>
              <c:f>b17_bra!$F$5</c:f>
              <c:strCache>
                <c:ptCount val="1"/>
                <c:pt idx="0">
                  <c:v>Killar 2021</c:v>
                </c:pt>
              </c:strCache>
            </c:strRef>
          </c:tx>
          <c:spPr>
            <a:solidFill>
              <a:srgbClr val="0090D4"/>
            </a:solidFill>
            <a:ln>
              <a:noFill/>
            </a:ln>
            <a:effectLst/>
          </c:spPr>
          <c:invertIfNegative val="0"/>
          <c:cat>
            <c:strRef>
              <c:f>b17_bra!$B$6:$B$31</c:f>
              <c:strCache>
                <c:ptCount val="3"/>
                <c:pt idx="0">
                  <c:v>Årskurs 9 deltagande skolor</c:v>
                </c:pt>
                <c:pt idx="1">
                  <c:v>Gymnasiet år 2 deltagande skolor</c:v>
                </c:pt>
                <c:pt idx="2">
                  <c:v>Samtliga deltagande skolor</c:v>
                </c:pt>
              </c:strCache>
            </c:strRef>
          </c:cat>
          <c:val>
            <c:numRef>
              <c:f>b17_bra!$F$6:$F$31</c:f>
              <c:numCache>
                <c:formatCode>#,##0</c:formatCode>
                <c:ptCount val="3"/>
                <c:pt idx="0">
                  <c:v>73.408769448373405</c:v>
                </c:pt>
                <c:pt idx="1">
                  <c:v>73.75</c:v>
                </c:pt>
                <c:pt idx="2">
                  <c:v>73.532068654019895</c:v>
                </c:pt>
              </c:numCache>
            </c:numRef>
          </c:val>
          <c:extLst>
            <c:ext xmlns:c16="http://schemas.microsoft.com/office/drawing/2014/chart" uri="{C3380CC4-5D6E-409C-BE32-E72D297353CC}">
              <c16:uniqueId val="{00000003-1DE0-984B-BEE5-A666B1B9DF48}"/>
            </c:ext>
          </c:extLst>
        </c:ser>
        <c:ser>
          <c:idx val="2"/>
          <c:order val="4"/>
          <c:tx>
            <c:strRef>
              <c:f>b17_bra!$G$5</c:f>
              <c:strCache>
                <c:ptCount val="1"/>
                <c:pt idx="0">
                  <c:v>Totalt 2020</c:v>
                </c:pt>
              </c:strCache>
            </c:strRef>
          </c:tx>
          <c:spPr>
            <a:solidFill>
              <a:srgbClr val="D7D7D7"/>
            </a:solidFill>
            <a:ln>
              <a:noFill/>
            </a:ln>
            <a:effectLst/>
          </c:spPr>
          <c:invertIfNegative val="0"/>
          <c:cat>
            <c:strRef>
              <c:f>b17_bra!$B$6:$B$31</c:f>
              <c:strCache>
                <c:ptCount val="3"/>
                <c:pt idx="0">
                  <c:v>Årskurs 9 deltagande skolor</c:v>
                </c:pt>
                <c:pt idx="1">
                  <c:v>Gymnasiet år 2 deltagande skolor</c:v>
                </c:pt>
                <c:pt idx="2">
                  <c:v>Samtliga deltagande skolor</c:v>
                </c:pt>
              </c:strCache>
            </c:strRef>
          </c:cat>
          <c:val>
            <c:numRef>
              <c:f>b17_bra!$G$6:$G$31</c:f>
              <c:numCache>
                <c:formatCode>#,##0</c:formatCode>
                <c:ptCount val="3"/>
                <c:pt idx="0">
                  <c:v>76.961130742049505</c:v>
                </c:pt>
                <c:pt idx="1">
                  <c:v>79.205298013244999</c:v>
                </c:pt>
                <c:pt idx="2">
                  <c:v>77.741935483871003</c:v>
                </c:pt>
              </c:numCache>
            </c:numRef>
          </c:val>
          <c:extLst>
            <c:ext xmlns:c16="http://schemas.microsoft.com/office/drawing/2014/chart" uri="{C3380CC4-5D6E-409C-BE32-E72D297353CC}">
              <c16:uniqueId val="{00000004-1DE0-984B-BEE5-A666B1B9DF48}"/>
            </c:ext>
          </c:extLst>
        </c:ser>
        <c:ser>
          <c:idx val="5"/>
          <c:order val="5"/>
          <c:tx>
            <c:strRef>
              <c:f>b17_bra!$H$5</c:f>
              <c:strCache>
                <c:ptCount val="1"/>
                <c:pt idx="0">
                  <c:v>Totalt 2021</c:v>
                </c:pt>
              </c:strCache>
            </c:strRef>
          </c:tx>
          <c:spPr>
            <a:solidFill>
              <a:srgbClr val="9F9F9F"/>
            </a:solidFill>
            <a:ln>
              <a:noFill/>
            </a:ln>
            <a:effectLst/>
          </c:spPr>
          <c:invertIfNegative val="0"/>
          <c:cat>
            <c:strRef>
              <c:f>b17_bra!$B$6:$B$31</c:f>
              <c:strCache>
                <c:ptCount val="3"/>
                <c:pt idx="0">
                  <c:v>Årskurs 9 deltagande skolor</c:v>
                </c:pt>
                <c:pt idx="1">
                  <c:v>Gymnasiet år 2 deltagande skolor</c:v>
                </c:pt>
                <c:pt idx="2">
                  <c:v>Samtliga deltagande skolor</c:v>
                </c:pt>
              </c:strCache>
            </c:strRef>
          </c:cat>
          <c:val>
            <c:numRef>
              <c:f>b17_bra!$H$6:$H$31</c:f>
              <c:numCache>
                <c:formatCode>#,##0</c:formatCode>
                <c:ptCount val="3"/>
                <c:pt idx="0">
                  <c:v>74.930362116991603</c:v>
                </c:pt>
                <c:pt idx="1">
                  <c:v>76.809815950920196</c:v>
                </c:pt>
                <c:pt idx="2">
                  <c:v>75.610839626832501</c:v>
                </c:pt>
              </c:numCache>
            </c:numRef>
          </c:val>
          <c:extLst>
            <c:ext xmlns:c16="http://schemas.microsoft.com/office/drawing/2014/chart" uri="{C3380CC4-5D6E-409C-BE32-E72D297353CC}">
              <c16:uniqueId val="{00000005-1DE0-984B-BEE5-A666B1B9DF48}"/>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f1_ny14_senaste30!$A$3:$H$3</c:f>
          <c:strCache>
            <c:ptCount val="8"/>
            <c:pt idx="0">
              <c:v>Andel (%) som svarat "Ja, under de senaste 30 dagarna" i förhållande till samtliga som svarat på frågan "Har du någon gång druckit alkohol?"</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f1_ny14_senaste30!$C$5</c:f>
              <c:strCache>
                <c:ptCount val="1"/>
                <c:pt idx="0">
                  <c:v>Tjejer 2020</c:v>
                </c:pt>
              </c:strCache>
            </c:strRef>
          </c:tx>
          <c:spPr>
            <a:solidFill>
              <a:srgbClr val="CCE094"/>
            </a:solidFill>
            <a:ln>
              <a:noFill/>
            </a:ln>
            <a:effectLst/>
          </c:spPr>
          <c:invertIfNegative val="0"/>
          <c:cat>
            <c:strRef>
              <c:f>f1_ny14_senaste30!$B$6:$B$31</c:f>
              <c:strCache>
                <c:ptCount val="3"/>
                <c:pt idx="0">
                  <c:v>Årskurs 9 deltagande skolor</c:v>
                </c:pt>
                <c:pt idx="1">
                  <c:v>Gymnasiet år 2 deltagande skolor</c:v>
                </c:pt>
                <c:pt idx="2">
                  <c:v>Samtliga deltagande skolor</c:v>
                </c:pt>
              </c:strCache>
            </c:strRef>
          </c:cat>
          <c:val>
            <c:numRef>
              <c:f>f1_ny14_senaste30!$C$6:$C$31</c:f>
              <c:numCache>
                <c:formatCode>#,##0</c:formatCode>
                <c:ptCount val="3"/>
                <c:pt idx="0">
                  <c:v>14.7919876733436</c:v>
                </c:pt>
                <c:pt idx="1">
                  <c:v>36.827956989247298</c:v>
                </c:pt>
                <c:pt idx="2">
                  <c:v>22.820763956905001</c:v>
                </c:pt>
              </c:numCache>
            </c:numRef>
          </c:val>
          <c:extLst>
            <c:ext xmlns:c16="http://schemas.microsoft.com/office/drawing/2014/chart" uri="{C3380CC4-5D6E-409C-BE32-E72D297353CC}">
              <c16:uniqueId val="{00000000-B74F-9849-97BD-274C960FB694}"/>
            </c:ext>
          </c:extLst>
        </c:ser>
        <c:ser>
          <c:idx val="3"/>
          <c:order val="1"/>
          <c:tx>
            <c:strRef>
              <c:f>f1_ny14_senaste30!$D$5</c:f>
              <c:strCache>
                <c:ptCount val="1"/>
                <c:pt idx="0">
                  <c:v>Tjejer 2021</c:v>
                </c:pt>
              </c:strCache>
            </c:strRef>
          </c:tx>
          <c:spPr>
            <a:solidFill>
              <a:srgbClr val="9FC53A"/>
            </a:solidFill>
            <a:ln>
              <a:noFill/>
            </a:ln>
            <a:effectLst/>
          </c:spPr>
          <c:invertIfNegative val="0"/>
          <c:cat>
            <c:strRef>
              <c:f>f1_ny14_senaste30!$B$6:$B$31</c:f>
              <c:strCache>
                <c:ptCount val="3"/>
                <c:pt idx="0">
                  <c:v>Årskurs 9 deltagande skolor</c:v>
                </c:pt>
                <c:pt idx="1">
                  <c:v>Gymnasiet år 2 deltagande skolor</c:v>
                </c:pt>
                <c:pt idx="2">
                  <c:v>Samtliga deltagande skolor</c:v>
                </c:pt>
              </c:strCache>
            </c:strRef>
          </c:cat>
          <c:val>
            <c:numRef>
              <c:f>f1_ny14_senaste30!$D$6:$D$31</c:f>
              <c:numCache>
                <c:formatCode>#,##0</c:formatCode>
                <c:ptCount val="3"/>
                <c:pt idx="0">
                  <c:v>13.3627019089574</c:v>
                </c:pt>
                <c:pt idx="1">
                  <c:v>30</c:v>
                </c:pt>
                <c:pt idx="2">
                  <c:v>19.615032080659901</c:v>
                </c:pt>
              </c:numCache>
            </c:numRef>
          </c:val>
          <c:extLst>
            <c:ext xmlns:c16="http://schemas.microsoft.com/office/drawing/2014/chart" uri="{C3380CC4-5D6E-409C-BE32-E72D297353CC}">
              <c16:uniqueId val="{00000001-B74F-9849-97BD-274C960FB694}"/>
            </c:ext>
          </c:extLst>
        </c:ser>
        <c:ser>
          <c:idx val="1"/>
          <c:order val="2"/>
          <c:tx>
            <c:strRef>
              <c:f>f1_ny14_senaste30!$E$5</c:f>
              <c:strCache>
                <c:ptCount val="1"/>
                <c:pt idx="0">
                  <c:v>Killar 2020</c:v>
                </c:pt>
              </c:strCache>
            </c:strRef>
          </c:tx>
          <c:spPr>
            <a:solidFill>
              <a:srgbClr val="47C6FF"/>
            </a:solidFill>
            <a:ln>
              <a:noFill/>
            </a:ln>
            <a:effectLst/>
          </c:spPr>
          <c:invertIfNegative val="0"/>
          <c:cat>
            <c:strRef>
              <c:f>f1_ny14_senaste30!$B$6:$B$31</c:f>
              <c:strCache>
                <c:ptCount val="3"/>
                <c:pt idx="0">
                  <c:v>Årskurs 9 deltagande skolor</c:v>
                </c:pt>
                <c:pt idx="1">
                  <c:v>Gymnasiet år 2 deltagande skolor</c:v>
                </c:pt>
                <c:pt idx="2">
                  <c:v>Samtliga deltagande skolor</c:v>
                </c:pt>
              </c:strCache>
            </c:strRef>
          </c:cat>
          <c:val>
            <c:numRef>
              <c:f>f1_ny14_senaste30!$E$6:$E$31</c:f>
              <c:numCache>
                <c:formatCode>#,##0</c:formatCode>
                <c:ptCount val="3"/>
                <c:pt idx="0">
                  <c:v>13.3891213389121</c:v>
                </c:pt>
                <c:pt idx="1">
                  <c:v>39.622641509433997</c:v>
                </c:pt>
                <c:pt idx="2">
                  <c:v>22.334558823529399</c:v>
                </c:pt>
              </c:numCache>
            </c:numRef>
          </c:val>
          <c:extLst>
            <c:ext xmlns:c16="http://schemas.microsoft.com/office/drawing/2014/chart" uri="{C3380CC4-5D6E-409C-BE32-E72D297353CC}">
              <c16:uniqueId val="{00000002-B74F-9849-97BD-274C960FB694}"/>
            </c:ext>
          </c:extLst>
        </c:ser>
        <c:ser>
          <c:idx val="4"/>
          <c:order val="3"/>
          <c:tx>
            <c:strRef>
              <c:f>f1_ny14_senaste30!$F$5</c:f>
              <c:strCache>
                <c:ptCount val="1"/>
                <c:pt idx="0">
                  <c:v>Killar 2021</c:v>
                </c:pt>
              </c:strCache>
            </c:strRef>
          </c:tx>
          <c:spPr>
            <a:solidFill>
              <a:srgbClr val="0090D4"/>
            </a:solidFill>
            <a:ln>
              <a:noFill/>
            </a:ln>
            <a:effectLst/>
          </c:spPr>
          <c:invertIfNegative val="0"/>
          <c:cat>
            <c:strRef>
              <c:f>f1_ny14_senaste30!$B$6:$B$31</c:f>
              <c:strCache>
                <c:ptCount val="3"/>
                <c:pt idx="0">
                  <c:v>Årskurs 9 deltagande skolor</c:v>
                </c:pt>
                <c:pt idx="1">
                  <c:v>Gymnasiet år 2 deltagande skolor</c:v>
                </c:pt>
                <c:pt idx="2">
                  <c:v>Samtliga deltagande skolor</c:v>
                </c:pt>
              </c:strCache>
            </c:strRef>
          </c:cat>
          <c:val>
            <c:numRef>
              <c:f>f1_ny14_senaste30!$F$6:$F$31</c:f>
              <c:numCache>
                <c:formatCode>#,##0</c:formatCode>
                <c:ptCount val="3"/>
                <c:pt idx="0">
                  <c:v>10.6017191977077</c:v>
                </c:pt>
                <c:pt idx="1">
                  <c:v>31.2182741116751</c:v>
                </c:pt>
                <c:pt idx="2">
                  <c:v>18.040293040293001</c:v>
                </c:pt>
              </c:numCache>
            </c:numRef>
          </c:val>
          <c:extLst>
            <c:ext xmlns:c16="http://schemas.microsoft.com/office/drawing/2014/chart" uri="{C3380CC4-5D6E-409C-BE32-E72D297353CC}">
              <c16:uniqueId val="{00000003-B74F-9849-97BD-274C960FB694}"/>
            </c:ext>
          </c:extLst>
        </c:ser>
        <c:ser>
          <c:idx val="2"/>
          <c:order val="4"/>
          <c:tx>
            <c:strRef>
              <c:f>f1_ny14_senaste30!$G$5</c:f>
              <c:strCache>
                <c:ptCount val="1"/>
                <c:pt idx="0">
                  <c:v>Totalt 2020</c:v>
                </c:pt>
              </c:strCache>
            </c:strRef>
          </c:tx>
          <c:spPr>
            <a:solidFill>
              <a:srgbClr val="D7D7D7"/>
            </a:solidFill>
            <a:ln>
              <a:noFill/>
            </a:ln>
            <a:effectLst/>
          </c:spPr>
          <c:invertIfNegative val="0"/>
          <c:cat>
            <c:strRef>
              <c:f>f1_ny14_senaste30!$B$6:$B$31</c:f>
              <c:strCache>
                <c:ptCount val="3"/>
                <c:pt idx="0">
                  <c:v>Årskurs 9 deltagande skolor</c:v>
                </c:pt>
                <c:pt idx="1">
                  <c:v>Gymnasiet år 2 deltagande skolor</c:v>
                </c:pt>
                <c:pt idx="2">
                  <c:v>Samtliga deltagande skolor</c:v>
                </c:pt>
              </c:strCache>
            </c:strRef>
          </c:cat>
          <c:val>
            <c:numRef>
              <c:f>f1_ny14_senaste30!$G$6:$G$31</c:f>
              <c:numCache>
                <c:formatCode>#,##0</c:formatCode>
                <c:ptCount val="3"/>
                <c:pt idx="0">
                  <c:v>14.140681653372001</c:v>
                </c:pt>
                <c:pt idx="1">
                  <c:v>38.069705093833797</c:v>
                </c:pt>
                <c:pt idx="2">
                  <c:v>22.541176470588201</c:v>
                </c:pt>
              </c:numCache>
            </c:numRef>
          </c:val>
          <c:extLst>
            <c:ext xmlns:c16="http://schemas.microsoft.com/office/drawing/2014/chart" uri="{C3380CC4-5D6E-409C-BE32-E72D297353CC}">
              <c16:uniqueId val="{00000004-B74F-9849-97BD-274C960FB694}"/>
            </c:ext>
          </c:extLst>
        </c:ser>
        <c:ser>
          <c:idx val="5"/>
          <c:order val="5"/>
          <c:tx>
            <c:strRef>
              <c:f>f1_ny14_senaste30!$H$5</c:f>
              <c:strCache>
                <c:ptCount val="1"/>
                <c:pt idx="0">
                  <c:v>Totalt 2021</c:v>
                </c:pt>
              </c:strCache>
            </c:strRef>
          </c:tx>
          <c:spPr>
            <a:solidFill>
              <a:srgbClr val="9F9F9F"/>
            </a:solidFill>
            <a:ln>
              <a:noFill/>
            </a:ln>
            <a:effectLst/>
          </c:spPr>
          <c:invertIfNegative val="0"/>
          <c:cat>
            <c:strRef>
              <c:f>f1_ny14_senaste30!$B$6:$B$31</c:f>
              <c:strCache>
                <c:ptCount val="3"/>
                <c:pt idx="0">
                  <c:v>Årskurs 9 deltagande skolor</c:v>
                </c:pt>
                <c:pt idx="1">
                  <c:v>Gymnasiet år 2 deltagande skolor</c:v>
                </c:pt>
                <c:pt idx="2">
                  <c:v>Samtliga deltagande skolor</c:v>
                </c:pt>
              </c:strCache>
            </c:strRef>
          </c:cat>
          <c:val>
            <c:numRef>
              <c:f>f1_ny14_senaste30!$H$6:$H$31</c:f>
              <c:numCache>
                <c:formatCode>#,##0</c:formatCode>
                <c:ptCount val="3"/>
                <c:pt idx="0">
                  <c:v>11.8104667609618</c:v>
                </c:pt>
                <c:pt idx="1">
                  <c:v>30.4832713754647</c:v>
                </c:pt>
                <c:pt idx="2">
                  <c:v>18.5952273750563</c:v>
                </c:pt>
              </c:numCache>
            </c:numRef>
          </c:val>
          <c:extLst>
            <c:ext xmlns:c16="http://schemas.microsoft.com/office/drawing/2014/chart" uri="{C3380CC4-5D6E-409C-BE32-E72D297353CC}">
              <c16:uniqueId val="{00000005-B74F-9849-97BD-274C960FB694}"/>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f2_ny20!$A$3:$H$3</c:f>
          <c:strCache>
            <c:ptCount val="8"/>
            <c:pt idx="0">
              <c:v>Andel (%) som svarat "Ungefär en gång i månaden/2-4 gånger i månaden/2-3 gånger i veckan/4 gånger i veckan eller mer" i förhållande till samtliga som svarat på frågan "Hur ofta under de senaste 12 månaderna har du druckit alkohol?"</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f2_ny20!$C$5</c:f>
              <c:strCache>
                <c:ptCount val="1"/>
                <c:pt idx="0">
                  <c:v>Tjejer 2020</c:v>
                </c:pt>
              </c:strCache>
            </c:strRef>
          </c:tx>
          <c:spPr>
            <a:solidFill>
              <a:srgbClr val="CCE094"/>
            </a:solidFill>
            <a:ln>
              <a:noFill/>
            </a:ln>
            <a:effectLst/>
          </c:spPr>
          <c:invertIfNegative val="0"/>
          <c:cat>
            <c:strRef>
              <c:f>f2_ny20!$B$6:$B$31</c:f>
              <c:strCache>
                <c:ptCount val="3"/>
                <c:pt idx="0">
                  <c:v>Årskurs 9 deltagande skolor</c:v>
                </c:pt>
                <c:pt idx="1">
                  <c:v>Gymnasiet år 2 deltagande skolor</c:v>
                </c:pt>
                <c:pt idx="2">
                  <c:v>Samtliga deltagande skolor</c:v>
                </c:pt>
              </c:strCache>
            </c:strRef>
          </c:cat>
          <c:val>
            <c:numRef>
              <c:f>f2_ny20!$C$6:$C$31</c:f>
              <c:numCache>
                <c:formatCode>#,##0</c:formatCode>
                <c:ptCount val="3"/>
                <c:pt idx="0">
                  <c:v>34.871794871794897</c:v>
                </c:pt>
                <c:pt idx="1">
                  <c:v>45.933014354066998</c:v>
                </c:pt>
                <c:pt idx="2">
                  <c:v>40.594059405940598</c:v>
                </c:pt>
              </c:numCache>
            </c:numRef>
          </c:val>
          <c:extLst>
            <c:ext xmlns:c16="http://schemas.microsoft.com/office/drawing/2014/chart" uri="{C3380CC4-5D6E-409C-BE32-E72D297353CC}">
              <c16:uniqueId val="{00000000-2FAB-EE48-AA66-5D7268315E23}"/>
            </c:ext>
          </c:extLst>
        </c:ser>
        <c:ser>
          <c:idx val="3"/>
          <c:order val="1"/>
          <c:tx>
            <c:strRef>
              <c:f>f2_ny20!$D$5</c:f>
              <c:strCache>
                <c:ptCount val="1"/>
                <c:pt idx="0">
                  <c:v>Tjejer 2021</c:v>
                </c:pt>
              </c:strCache>
            </c:strRef>
          </c:tx>
          <c:spPr>
            <a:solidFill>
              <a:srgbClr val="9FC53A"/>
            </a:solidFill>
            <a:ln>
              <a:noFill/>
            </a:ln>
            <a:effectLst/>
          </c:spPr>
          <c:invertIfNegative val="0"/>
          <c:cat>
            <c:strRef>
              <c:f>f2_ny20!$B$6:$B$31</c:f>
              <c:strCache>
                <c:ptCount val="3"/>
                <c:pt idx="0">
                  <c:v>Årskurs 9 deltagande skolor</c:v>
                </c:pt>
                <c:pt idx="1">
                  <c:v>Gymnasiet år 2 deltagande skolor</c:v>
                </c:pt>
                <c:pt idx="2">
                  <c:v>Samtliga deltagande skolor</c:v>
                </c:pt>
              </c:strCache>
            </c:strRef>
          </c:cat>
          <c:val>
            <c:numRef>
              <c:f>f2_ny20!$D$6:$D$31</c:f>
              <c:numCache>
                <c:formatCode>#,##0</c:formatCode>
                <c:ptCount val="3"/>
                <c:pt idx="0">
                  <c:v>34.418604651162802</c:v>
                </c:pt>
                <c:pt idx="1">
                  <c:v>52.314814814814802</c:v>
                </c:pt>
                <c:pt idx="2">
                  <c:v>43.387470997679799</c:v>
                </c:pt>
              </c:numCache>
            </c:numRef>
          </c:val>
          <c:extLst>
            <c:ext xmlns:c16="http://schemas.microsoft.com/office/drawing/2014/chart" uri="{C3380CC4-5D6E-409C-BE32-E72D297353CC}">
              <c16:uniqueId val="{00000001-2FAB-EE48-AA66-5D7268315E23}"/>
            </c:ext>
          </c:extLst>
        </c:ser>
        <c:ser>
          <c:idx val="1"/>
          <c:order val="2"/>
          <c:tx>
            <c:strRef>
              <c:f>f2_ny20!$E$5</c:f>
              <c:strCache>
                <c:ptCount val="1"/>
                <c:pt idx="0">
                  <c:v>Killar 2020</c:v>
                </c:pt>
              </c:strCache>
            </c:strRef>
          </c:tx>
          <c:spPr>
            <a:solidFill>
              <a:srgbClr val="47C6FF"/>
            </a:solidFill>
            <a:ln>
              <a:noFill/>
            </a:ln>
            <a:effectLst/>
          </c:spPr>
          <c:invertIfNegative val="0"/>
          <c:cat>
            <c:strRef>
              <c:f>f2_ny20!$B$6:$B$31</c:f>
              <c:strCache>
                <c:ptCount val="3"/>
                <c:pt idx="0">
                  <c:v>Årskurs 9 deltagande skolor</c:v>
                </c:pt>
                <c:pt idx="1">
                  <c:v>Gymnasiet år 2 deltagande skolor</c:v>
                </c:pt>
                <c:pt idx="2">
                  <c:v>Samtliga deltagande skolor</c:v>
                </c:pt>
              </c:strCache>
            </c:strRef>
          </c:cat>
          <c:val>
            <c:numRef>
              <c:f>f2_ny20!$E$6:$E$31</c:f>
              <c:numCache>
                <c:formatCode>#,##0</c:formatCode>
                <c:ptCount val="3"/>
                <c:pt idx="0">
                  <c:v>37.5</c:v>
                </c:pt>
                <c:pt idx="1">
                  <c:v>54.464285714285701</c:v>
                </c:pt>
                <c:pt idx="2">
                  <c:v>46.813725490196099</c:v>
                </c:pt>
              </c:numCache>
            </c:numRef>
          </c:val>
          <c:extLst>
            <c:ext xmlns:c16="http://schemas.microsoft.com/office/drawing/2014/chart" uri="{C3380CC4-5D6E-409C-BE32-E72D297353CC}">
              <c16:uniqueId val="{00000002-2FAB-EE48-AA66-5D7268315E23}"/>
            </c:ext>
          </c:extLst>
        </c:ser>
        <c:ser>
          <c:idx val="4"/>
          <c:order val="3"/>
          <c:tx>
            <c:strRef>
              <c:f>f2_ny20!$F$5</c:f>
              <c:strCache>
                <c:ptCount val="1"/>
                <c:pt idx="0">
                  <c:v>Killar 2021</c:v>
                </c:pt>
              </c:strCache>
            </c:strRef>
          </c:tx>
          <c:spPr>
            <a:solidFill>
              <a:srgbClr val="0090D4"/>
            </a:solidFill>
            <a:ln>
              <a:noFill/>
            </a:ln>
            <a:effectLst/>
          </c:spPr>
          <c:invertIfNegative val="0"/>
          <c:cat>
            <c:strRef>
              <c:f>f2_ny20!$B$6:$B$31</c:f>
              <c:strCache>
                <c:ptCount val="3"/>
                <c:pt idx="0">
                  <c:v>Årskurs 9 deltagande skolor</c:v>
                </c:pt>
                <c:pt idx="1">
                  <c:v>Gymnasiet år 2 deltagande skolor</c:v>
                </c:pt>
                <c:pt idx="2">
                  <c:v>Samtliga deltagande skolor</c:v>
                </c:pt>
              </c:strCache>
            </c:strRef>
          </c:cat>
          <c:val>
            <c:numRef>
              <c:f>f2_ny20!$F$6:$F$31</c:f>
              <c:numCache>
                <c:formatCode>#,##0</c:formatCode>
                <c:ptCount val="3"/>
                <c:pt idx="0">
                  <c:v>48.6111111111111</c:v>
                </c:pt>
                <c:pt idx="1">
                  <c:v>50.7246376811594</c:v>
                </c:pt>
                <c:pt idx="2">
                  <c:v>49.857549857549898</c:v>
                </c:pt>
              </c:numCache>
            </c:numRef>
          </c:val>
          <c:extLst>
            <c:ext xmlns:c16="http://schemas.microsoft.com/office/drawing/2014/chart" uri="{C3380CC4-5D6E-409C-BE32-E72D297353CC}">
              <c16:uniqueId val="{00000003-2FAB-EE48-AA66-5D7268315E23}"/>
            </c:ext>
          </c:extLst>
        </c:ser>
        <c:ser>
          <c:idx val="2"/>
          <c:order val="4"/>
          <c:tx>
            <c:strRef>
              <c:f>f2_ny20!$G$5</c:f>
              <c:strCache>
                <c:ptCount val="1"/>
                <c:pt idx="0">
                  <c:v>Totalt 2020</c:v>
                </c:pt>
              </c:strCache>
            </c:strRef>
          </c:tx>
          <c:spPr>
            <a:solidFill>
              <a:srgbClr val="D7D7D7"/>
            </a:solidFill>
            <a:ln>
              <a:noFill/>
            </a:ln>
            <a:effectLst/>
          </c:spPr>
          <c:invertIfNegative val="0"/>
          <c:cat>
            <c:strRef>
              <c:f>f2_ny20!$B$6:$B$31</c:f>
              <c:strCache>
                <c:ptCount val="3"/>
                <c:pt idx="0">
                  <c:v>Årskurs 9 deltagande skolor</c:v>
                </c:pt>
                <c:pt idx="1">
                  <c:v>Gymnasiet år 2 deltagande skolor</c:v>
                </c:pt>
                <c:pt idx="2">
                  <c:v>Samtliga deltagande skolor</c:v>
                </c:pt>
              </c:strCache>
            </c:strRef>
          </c:cat>
          <c:val>
            <c:numRef>
              <c:f>f2_ny20!$G$6:$G$31</c:f>
              <c:numCache>
                <c:formatCode>#,##0</c:formatCode>
                <c:ptCount val="3"/>
                <c:pt idx="0">
                  <c:v>36.031331592689298</c:v>
                </c:pt>
                <c:pt idx="1">
                  <c:v>50.346420323325603</c:v>
                </c:pt>
                <c:pt idx="2">
                  <c:v>43.627450980392197</c:v>
                </c:pt>
              </c:numCache>
            </c:numRef>
          </c:val>
          <c:extLst>
            <c:ext xmlns:c16="http://schemas.microsoft.com/office/drawing/2014/chart" uri="{C3380CC4-5D6E-409C-BE32-E72D297353CC}">
              <c16:uniqueId val="{00000004-2FAB-EE48-AA66-5D7268315E23}"/>
            </c:ext>
          </c:extLst>
        </c:ser>
        <c:ser>
          <c:idx val="5"/>
          <c:order val="5"/>
          <c:tx>
            <c:strRef>
              <c:f>f2_ny20!$H$5</c:f>
              <c:strCache>
                <c:ptCount val="1"/>
                <c:pt idx="0">
                  <c:v>Totalt 2021</c:v>
                </c:pt>
              </c:strCache>
            </c:strRef>
          </c:tx>
          <c:spPr>
            <a:solidFill>
              <a:srgbClr val="9F9F9F"/>
            </a:solidFill>
            <a:ln>
              <a:noFill/>
            </a:ln>
            <a:effectLst/>
          </c:spPr>
          <c:invertIfNegative val="0"/>
          <c:cat>
            <c:strRef>
              <c:f>f2_ny20!$B$6:$B$31</c:f>
              <c:strCache>
                <c:ptCount val="3"/>
                <c:pt idx="0">
                  <c:v>Årskurs 9 deltagande skolor</c:v>
                </c:pt>
                <c:pt idx="1">
                  <c:v>Gymnasiet år 2 deltagande skolor</c:v>
                </c:pt>
                <c:pt idx="2">
                  <c:v>Samtliga deltagande skolor</c:v>
                </c:pt>
              </c:strCache>
            </c:strRef>
          </c:cat>
          <c:val>
            <c:numRef>
              <c:f>f2_ny20!$H$6:$H$31</c:f>
              <c:numCache>
                <c:formatCode>#,##0</c:formatCode>
                <c:ptCount val="3"/>
                <c:pt idx="0">
                  <c:v>39.344262295081997</c:v>
                </c:pt>
                <c:pt idx="1">
                  <c:v>51.415094339622598</c:v>
                </c:pt>
                <c:pt idx="2">
                  <c:v>45.822784810126599</c:v>
                </c:pt>
              </c:numCache>
            </c:numRef>
          </c:val>
          <c:extLst>
            <c:ext xmlns:c16="http://schemas.microsoft.com/office/drawing/2014/chart" uri="{C3380CC4-5D6E-409C-BE32-E72D297353CC}">
              <c16:uniqueId val="{00000005-2FAB-EE48-AA66-5D7268315E23}"/>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f6_ny17!$A$3:$H$3</c:f>
          <c:strCache>
            <c:ptCount val="8"/>
            <c:pt idx="0">
              <c:v>Andel (%) som svarat "1 gång per månad/2-3 gånger per månad/Någon eller några gånger per vecka" i förhållande till samtliga som svarat på frågan "Hur ofta under de senaste 12 månaderna har du druckit så mycket alkohol att du känt dig full/berusad?"</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f6_ny17!$C$5</c:f>
              <c:strCache>
                <c:ptCount val="1"/>
                <c:pt idx="0">
                  <c:v>Tjejer 2020</c:v>
                </c:pt>
              </c:strCache>
            </c:strRef>
          </c:tx>
          <c:spPr>
            <a:solidFill>
              <a:srgbClr val="CCE094"/>
            </a:solidFill>
            <a:ln>
              <a:noFill/>
            </a:ln>
            <a:effectLst/>
          </c:spPr>
          <c:invertIfNegative val="0"/>
          <c:cat>
            <c:strRef>
              <c:f>f6_ny17!$B$6:$B$31</c:f>
              <c:strCache>
                <c:ptCount val="3"/>
                <c:pt idx="0">
                  <c:v>Årskurs 9 deltagande skolor</c:v>
                </c:pt>
                <c:pt idx="1">
                  <c:v>Gymnasiet år 2 deltagande skolor</c:v>
                </c:pt>
                <c:pt idx="2">
                  <c:v>Samtliga deltagande skolor</c:v>
                </c:pt>
              </c:strCache>
            </c:strRef>
          </c:cat>
          <c:val>
            <c:numRef>
              <c:f>f6_ny17!$C$6:$C$31</c:f>
              <c:numCache>
                <c:formatCode>#,##0</c:formatCode>
                <c:ptCount val="3"/>
                <c:pt idx="0">
                  <c:v>19.2893401015228</c:v>
                </c:pt>
                <c:pt idx="1">
                  <c:v>26.1904761904762</c:v>
                </c:pt>
                <c:pt idx="2">
                  <c:v>22.850122850122901</c:v>
                </c:pt>
              </c:numCache>
            </c:numRef>
          </c:val>
          <c:extLst>
            <c:ext xmlns:c16="http://schemas.microsoft.com/office/drawing/2014/chart" uri="{C3380CC4-5D6E-409C-BE32-E72D297353CC}">
              <c16:uniqueId val="{00000000-C7DA-744B-BA72-FB45420C7BAD}"/>
            </c:ext>
          </c:extLst>
        </c:ser>
        <c:ser>
          <c:idx val="3"/>
          <c:order val="1"/>
          <c:tx>
            <c:strRef>
              <c:f>f6_ny17!$D$5</c:f>
              <c:strCache>
                <c:ptCount val="1"/>
                <c:pt idx="0">
                  <c:v>Tjejer 2021</c:v>
                </c:pt>
              </c:strCache>
            </c:strRef>
          </c:tx>
          <c:spPr>
            <a:solidFill>
              <a:srgbClr val="9FC53A"/>
            </a:solidFill>
            <a:ln>
              <a:noFill/>
            </a:ln>
            <a:effectLst/>
          </c:spPr>
          <c:invertIfNegative val="0"/>
          <c:cat>
            <c:strRef>
              <c:f>f6_ny17!$B$6:$B$31</c:f>
              <c:strCache>
                <c:ptCount val="3"/>
                <c:pt idx="0">
                  <c:v>Årskurs 9 deltagande skolor</c:v>
                </c:pt>
                <c:pt idx="1">
                  <c:v>Gymnasiet år 2 deltagande skolor</c:v>
                </c:pt>
                <c:pt idx="2">
                  <c:v>Samtliga deltagande skolor</c:v>
                </c:pt>
              </c:strCache>
            </c:strRef>
          </c:cat>
          <c:val>
            <c:numRef>
              <c:f>f6_ny17!$D$6:$D$31</c:f>
              <c:numCache>
                <c:formatCode>#,##0</c:formatCode>
                <c:ptCount val="3"/>
                <c:pt idx="0">
                  <c:v>20.8333333333333</c:v>
                </c:pt>
                <c:pt idx="1">
                  <c:v>30.414746543778801</c:v>
                </c:pt>
                <c:pt idx="2">
                  <c:v>25.635103926096999</c:v>
                </c:pt>
              </c:numCache>
            </c:numRef>
          </c:val>
          <c:extLst>
            <c:ext xmlns:c16="http://schemas.microsoft.com/office/drawing/2014/chart" uri="{C3380CC4-5D6E-409C-BE32-E72D297353CC}">
              <c16:uniqueId val="{00000001-C7DA-744B-BA72-FB45420C7BAD}"/>
            </c:ext>
          </c:extLst>
        </c:ser>
        <c:ser>
          <c:idx val="1"/>
          <c:order val="2"/>
          <c:tx>
            <c:strRef>
              <c:f>f6_ny17!$E$5</c:f>
              <c:strCache>
                <c:ptCount val="1"/>
                <c:pt idx="0">
                  <c:v>Killar 2020</c:v>
                </c:pt>
              </c:strCache>
            </c:strRef>
          </c:tx>
          <c:spPr>
            <a:solidFill>
              <a:srgbClr val="47C6FF"/>
            </a:solidFill>
            <a:ln>
              <a:noFill/>
            </a:ln>
            <a:effectLst/>
          </c:spPr>
          <c:invertIfNegative val="0"/>
          <c:cat>
            <c:strRef>
              <c:f>f6_ny17!$B$6:$B$31</c:f>
              <c:strCache>
                <c:ptCount val="3"/>
                <c:pt idx="0">
                  <c:v>Årskurs 9 deltagande skolor</c:v>
                </c:pt>
                <c:pt idx="1">
                  <c:v>Gymnasiet år 2 deltagande skolor</c:v>
                </c:pt>
                <c:pt idx="2">
                  <c:v>Samtliga deltagande skolor</c:v>
                </c:pt>
              </c:strCache>
            </c:strRef>
          </c:cat>
          <c:val>
            <c:numRef>
              <c:f>f6_ny17!$E$6:$E$31</c:f>
              <c:numCache>
                <c:formatCode>#,##0</c:formatCode>
                <c:ptCount val="3"/>
                <c:pt idx="0">
                  <c:v>19.354838709677399</c:v>
                </c:pt>
                <c:pt idx="1">
                  <c:v>33.482142857142897</c:v>
                </c:pt>
                <c:pt idx="2">
                  <c:v>27.0731707317073</c:v>
                </c:pt>
              </c:numCache>
            </c:numRef>
          </c:val>
          <c:extLst>
            <c:ext xmlns:c16="http://schemas.microsoft.com/office/drawing/2014/chart" uri="{C3380CC4-5D6E-409C-BE32-E72D297353CC}">
              <c16:uniqueId val="{00000002-C7DA-744B-BA72-FB45420C7BAD}"/>
            </c:ext>
          </c:extLst>
        </c:ser>
        <c:ser>
          <c:idx val="4"/>
          <c:order val="3"/>
          <c:tx>
            <c:strRef>
              <c:f>f6_ny17!$F$5</c:f>
              <c:strCache>
                <c:ptCount val="1"/>
                <c:pt idx="0">
                  <c:v>Killar 2021</c:v>
                </c:pt>
              </c:strCache>
            </c:strRef>
          </c:tx>
          <c:spPr>
            <a:solidFill>
              <a:srgbClr val="0090D4"/>
            </a:solidFill>
            <a:ln>
              <a:noFill/>
            </a:ln>
            <a:effectLst/>
          </c:spPr>
          <c:invertIfNegative val="0"/>
          <c:cat>
            <c:strRef>
              <c:f>f6_ny17!$B$6:$B$31</c:f>
              <c:strCache>
                <c:ptCount val="3"/>
                <c:pt idx="0">
                  <c:v>Årskurs 9 deltagande skolor</c:v>
                </c:pt>
                <c:pt idx="1">
                  <c:v>Gymnasiet år 2 deltagande skolor</c:v>
                </c:pt>
                <c:pt idx="2">
                  <c:v>Samtliga deltagande skolor</c:v>
                </c:pt>
              </c:strCache>
            </c:strRef>
          </c:cat>
          <c:val>
            <c:numRef>
              <c:f>f6_ny17!$F$6:$F$31</c:f>
              <c:numCache>
                <c:formatCode>#,##0</c:formatCode>
                <c:ptCount val="3"/>
                <c:pt idx="0">
                  <c:v>28.7671232876712</c:v>
                </c:pt>
                <c:pt idx="1">
                  <c:v>28.985507246376802</c:v>
                </c:pt>
                <c:pt idx="2">
                  <c:v>28.895184135977299</c:v>
                </c:pt>
              </c:numCache>
            </c:numRef>
          </c:val>
          <c:extLst>
            <c:ext xmlns:c16="http://schemas.microsoft.com/office/drawing/2014/chart" uri="{C3380CC4-5D6E-409C-BE32-E72D297353CC}">
              <c16:uniqueId val="{00000003-C7DA-744B-BA72-FB45420C7BAD}"/>
            </c:ext>
          </c:extLst>
        </c:ser>
        <c:ser>
          <c:idx val="2"/>
          <c:order val="4"/>
          <c:tx>
            <c:strRef>
              <c:f>f6_ny17!$G$5</c:f>
              <c:strCache>
                <c:ptCount val="1"/>
                <c:pt idx="0">
                  <c:v>Totalt 2020</c:v>
                </c:pt>
              </c:strCache>
            </c:strRef>
          </c:tx>
          <c:spPr>
            <a:solidFill>
              <a:srgbClr val="D7D7D7"/>
            </a:solidFill>
            <a:ln>
              <a:noFill/>
            </a:ln>
            <a:effectLst/>
          </c:spPr>
          <c:invertIfNegative val="0"/>
          <c:cat>
            <c:strRef>
              <c:f>f6_ny17!$B$6:$B$31</c:f>
              <c:strCache>
                <c:ptCount val="3"/>
                <c:pt idx="0">
                  <c:v>Årskurs 9 deltagande skolor</c:v>
                </c:pt>
                <c:pt idx="1">
                  <c:v>Gymnasiet år 2 deltagande skolor</c:v>
                </c:pt>
                <c:pt idx="2">
                  <c:v>Samtliga deltagande skolor</c:v>
                </c:pt>
              </c:strCache>
            </c:strRef>
          </c:cat>
          <c:val>
            <c:numRef>
              <c:f>f6_ny17!$G$6:$G$31</c:f>
              <c:numCache>
                <c:formatCode>#,##0</c:formatCode>
                <c:ptCount val="3"/>
                <c:pt idx="0">
                  <c:v>19.379844961240298</c:v>
                </c:pt>
                <c:pt idx="1">
                  <c:v>29.953917050691199</c:v>
                </c:pt>
                <c:pt idx="2">
                  <c:v>24.9695493300853</c:v>
                </c:pt>
              </c:numCache>
            </c:numRef>
          </c:val>
          <c:extLst>
            <c:ext xmlns:c16="http://schemas.microsoft.com/office/drawing/2014/chart" uri="{C3380CC4-5D6E-409C-BE32-E72D297353CC}">
              <c16:uniqueId val="{00000004-C7DA-744B-BA72-FB45420C7BAD}"/>
            </c:ext>
          </c:extLst>
        </c:ser>
        <c:ser>
          <c:idx val="5"/>
          <c:order val="5"/>
          <c:tx>
            <c:strRef>
              <c:f>f6_ny17!$H$5</c:f>
              <c:strCache>
                <c:ptCount val="1"/>
                <c:pt idx="0">
                  <c:v>Totalt 2021</c:v>
                </c:pt>
              </c:strCache>
            </c:strRef>
          </c:tx>
          <c:spPr>
            <a:solidFill>
              <a:srgbClr val="9F9F9F"/>
            </a:solidFill>
            <a:ln>
              <a:noFill/>
            </a:ln>
            <a:effectLst/>
          </c:spPr>
          <c:invertIfNegative val="0"/>
          <c:cat>
            <c:strRef>
              <c:f>f6_ny17!$B$6:$B$31</c:f>
              <c:strCache>
                <c:ptCount val="3"/>
                <c:pt idx="0">
                  <c:v>Årskurs 9 deltagande skolor</c:v>
                </c:pt>
                <c:pt idx="1">
                  <c:v>Gymnasiet år 2 deltagande skolor</c:v>
                </c:pt>
                <c:pt idx="2">
                  <c:v>Samtliga deltagande skolor</c:v>
                </c:pt>
              </c:strCache>
            </c:strRef>
          </c:cat>
          <c:val>
            <c:numRef>
              <c:f>f6_ny17!$H$6:$H$31</c:f>
              <c:numCache>
                <c:formatCode>#,##0</c:formatCode>
                <c:ptCount val="3"/>
                <c:pt idx="0">
                  <c:v>23.5772357723577</c:v>
                </c:pt>
                <c:pt idx="1">
                  <c:v>29.647058823529399</c:v>
                </c:pt>
                <c:pt idx="2">
                  <c:v>26.826196473551601</c:v>
                </c:pt>
              </c:numCache>
            </c:numRef>
          </c:val>
          <c:extLst>
            <c:ext xmlns:c16="http://schemas.microsoft.com/office/drawing/2014/chart" uri="{C3380CC4-5D6E-409C-BE32-E72D297353CC}">
              <c16:uniqueId val="{00000005-C7DA-744B-BA72-FB45420C7BAD}"/>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g1_ny11_aldrig!$A$3:$H$3</c:f>
          <c:strCache>
            <c:ptCount val="8"/>
            <c:pt idx="0">
              <c:v>Andel (%) som svarat "Nej, jag har aldrig rökt" i förhållande till samtliga som svarat på frågan "Röker du?"</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g1_ny11_aldrig!$C$5</c:f>
              <c:strCache>
                <c:ptCount val="1"/>
                <c:pt idx="0">
                  <c:v>Tjejer 2020</c:v>
                </c:pt>
              </c:strCache>
            </c:strRef>
          </c:tx>
          <c:spPr>
            <a:solidFill>
              <a:srgbClr val="CCE094"/>
            </a:solidFill>
            <a:ln>
              <a:noFill/>
            </a:ln>
            <a:effectLst/>
          </c:spPr>
          <c:invertIfNegative val="0"/>
          <c:cat>
            <c:strRef>
              <c:f>g1_ny11_aldrig!$B$6:$B$31</c:f>
              <c:strCache>
                <c:ptCount val="3"/>
                <c:pt idx="0">
                  <c:v>Årskurs 9 deltagande skolor</c:v>
                </c:pt>
                <c:pt idx="1">
                  <c:v>Gymnasiet år 2 deltagande skolor</c:v>
                </c:pt>
                <c:pt idx="2">
                  <c:v>Samtliga deltagande skolor</c:v>
                </c:pt>
              </c:strCache>
            </c:strRef>
          </c:cat>
          <c:val>
            <c:numRef>
              <c:f>g1_ny11_aldrig!$C$6:$C$31</c:f>
              <c:numCache>
                <c:formatCode>#,##0</c:formatCode>
                <c:ptCount val="3"/>
                <c:pt idx="0">
                  <c:v>70.923076923076906</c:v>
                </c:pt>
                <c:pt idx="1">
                  <c:v>57.754010695187198</c:v>
                </c:pt>
                <c:pt idx="2">
                  <c:v>66.11328125</c:v>
                </c:pt>
              </c:numCache>
            </c:numRef>
          </c:val>
          <c:extLst>
            <c:ext xmlns:c16="http://schemas.microsoft.com/office/drawing/2014/chart" uri="{C3380CC4-5D6E-409C-BE32-E72D297353CC}">
              <c16:uniqueId val="{00000000-0974-B545-802C-507418F7FF69}"/>
            </c:ext>
          </c:extLst>
        </c:ser>
        <c:ser>
          <c:idx val="3"/>
          <c:order val="1"/>
          <c:tx>
            <c:strRef>
              <c:f>g1_ny11_aldrig!$D$5</c:f>
              <c:strCache>
                <c:ptCount val="1"/>
                <c:pt idx="0">
                  <c:v>Tjejer 2021</c:v>
                </c:pt>
              </c:strCache>
            </c:strRef>
          </c:tx>
          <c:spPr>
            <a:solidFill>
              <a:srgbClr val="9FC53A"/>
            </a:solidFill>
            <a:ln>
              <a:noFill/>
            </a:ln>
            <a:effectLst/>
          </c:spPr>
          <c:invertIfNegative val="0"/>
          <c:cat>
            <c:strRef>
              <c:f>g1_ny11_aldrig!$B$6:$B$31</c:f>
              <c:strCache>
                <c:ptCount val="3"/>
                <c:pt idx="0">
                  <c:v>Årskurs 9 deltagande skolor</c:v>
                </c:pt>
                <c:pt idx="1">
                  <c:v>Gymnasiet år 2 deltagande skolor</c:v>
                </c:pt>
                <c:pt idx="2">
                  <c:v>Samtliga deltagande skolor</c:v>
                </c:pt>
              </c:strCache>
            </c:strRef>
          </c:cat>
          <c:val>
            <c:numRef>
              <c:f>g1_ny11_aldrig!$D$6:$D$31</c:f>
              <c:numCache>
                <c:formatCode>#,##0</c:formatCode>
                <c:ptCount val="3"/>
                <c:pt idx="0">
                  <c:v>70.571010248901899</c:v>
                </c:pt>
                <c:pt idx="1">
                  <c:v>59.367396593674002</c:v>
                </c:pt>
                <c:pt idx="2">
                  <c:v>66.361974405850106</c:v>
                </c:pt>
              </c:numCache>
            </c:numRef>
          </c:val>
          <c:extLst>
            <c:ext xmlns:c16="http://schemas.microsoft.com/office/drawing/2014/chart" uri="{C3380CC4-5D6E-409C-BE32-E72D297353CC}">
              <c16:uniqueId val="{00000001-0974-B545-802C-507418F7FF69}"/>
            </c:ext>
          </c:extLst>
        </c:ser>
        <c:ser>
          <c:idx val="1"/>
          <c:order val="2"/>
          <c:tx>
            <c:strRef>
              <c:f>g1_ny11_aldrig!$E$5</c:f>
              <c:strCache>
                <c:ptCount val="1"/>
                <c:pt idx="0">
                  <c:v>Killar 2020</c:v>
                </c:pt>
              </c:strCache>
            </c:strRef>
          </c:tx>
          <c:spPr>
            <a:solidFill>
              <a:srgbClr val="47C6FF"/>
            </a:solidFill>
            <a:ln>
              <a:noFill/>
            </a:ln>
            <a:effectLst/>
          </c:spPr>
          <c:invertIfNegative val="0"/>
          <c:cat>
            <c:strRef>
              <c:f>g1_ny11_aldrig!$B$6:$B$31</c:f>
              <c:strCache>
                <c:ptCount val="3"/>
                <c:pt idx="0">
                  <c:v>Årskurs 9 deltagande skolor</c:v>
                </c:pt>
                <c:pt idx="1">
                  <c:v>Gymnasiet år 2 deltagande skolor</c:v>
                </c:pt>
                <c:pt idx="2">
                  <c:v>Samtliga deltagande skolor</c:v>
                </c:pt>
              </c:strCache>
            </c:strRef>
          </c:cat>
          <c:val>
            <c:numRef>
              <c:f>g1_ny11_aldrig!$E$6:$E$31</c:f>
              <c:numCache>
                <c:formatCode>#,##0</c:formatCode>
                <c:ptCount val="3"/>
                <c:pt idx="0">
                  <c:v>74.269819193324096</c:v>
                </c:pt>
                <c:pt idx="1">
                  <c:v>53.908355795148204</c:v>
                </c:pt>
                <c:pt idx="2">
                  <c:v>67.339449541284395</c:v>
                </c:pt>
              </c:numCache>
            </c:numRef>
          </c:val>
          <c:extLst>
            <c:ext xmlns:c16="http://schemas.microsoft.com/office/drawing/2014/chart" uri="{C3380CC4-5D6E-409C-BE32-E72D297353CC}">
              <c16:uniqueId val="{00000002-0974-B545-802C-507418F7FF69}"/>
            </c:ext>
          </c:extLst>
        </c:ser>
        <c:ser>
          <c:idx val="4"/>
          <c:order val="3"/>
          <c:tx>
            <c:strRef>
              <c:f>g1_ny11_aldrig!$F$5</c:f>
              <c:strCache>
                <c:ptCount val="1"/>
                <c:pt idx="0">
                  <c:v>Killar 2021</c:v>
                </c:pt>
              </c:strCache>
            </c:strRef>
          </c:tx>
          <c:spPr>
            <a:solidFill>
              <a:srgbClr val="0090D4"/>
            </a:solidFill>
            <a:ln>
              <a:noFill/>
            </a:ln>
            <a:effectLst/>
          </c:spPr>
          <c:invertIfNegative val="0"/>
          <c:cat>
            <c:strRef>
              <c:f>g1_ny11_aldrig!$B$6:$B$31</c:f>
              <c:strCache>
                <c:ptCount val="3"/>
                <c:pt idx="0">
                  <c:v>Årskurs 9 deltagande skolor</c:v>
                </c:pt>
                <c:pt idx="1">
                  <c:v>Gymnasiet år 2 deltagande skolor</c:v>
                </c:pt>
                <c:pt idx="2">
                  <c:v>Samtliga deltagande skolor</c:v>
                </c:pt>
              </c:strCache>
            </c:strRef>
          </c:cat>
          <c:val>
            <c:numRef>
              <c:f>g1_ny11_aldrig!$F$6:$F$31</c:f>
              <c:numCache>
                <c:formatCode>#,##0</c:formatCode>
                <c:ptCount val="3"/>
                <c:pt idx="0">
                  <c:v>72.596843615495004</c:v>
                </c:pt>
                <c:pt idx="1">
                  <c:v>51.776649746192902</c:v>
                </c:pt>
                <c:pt idx="2">
                  <c:v>65.077910174152194</c:v>
                </c:pt>
              </c:numCache>
            </c:numRef>
          </c:val>
          <c:extLst>
            <c:ext xmlns:c16="http://schemas.microsoft.com/office/drawing/2014/chart" uri="{C3380CC4-5D6E-409C-BE32-E72D297353CC}">
              <c16:uniqueId val="{00000003-0974-B545-802C-507418F7FF69}"/>
            </c:ext>
          </c:extLst>
        </c:ser>
        <c:ser>
          <c:idx val="2"/>
          <c:order val="4"/>
          <c:tx>
            <c:strRef>
              <c:f>g1_ny11_aldrig!$G$5</c:f>
              <c:strCache>
                <c:ptCount val="1"/>
                <c:pt idx="0">
                  <c:v>Totalt 2020</c:v>
                </c:pt>
              </c:strCache>
            </c:strRef>
          </c:tx>
          <c:spPr>
            <a:solidFill>
              <a:srgbClr val="D7D7D7"/>
            </a:solidFill>
            <a:ln>
              <a:noFill/>
            </a:ln>
            <a:effectLst/>
          </c:spPr>
          <c:invertIfNegative val="0"/>
          <c:cat>
            <c:strRef>
              <c:f>g1_ny11_aldrig!$B$6:$B$31</c:f>
              <c:strCache>
                <c:ptCount val="3"/>
                <c:pt idx="0">
                  <c:v>Årskurs 9 deltagande skolor</c:v>
                </c:pt>
                <c:pt idx="1">
                  <c:v>Gymnasiet år 2 deltagande skolor</c:v>
                </c:pt>
                <c:pt idx="2">
                  <c:v>Samtliga deltagande skolor</c:v>
                </c:pt>
              </c:strCache>
            </c:strRef>
          </c:cat>
          <c:val>
            <c:numRef>
              <c:f>g1_ny11_aldrig!$G$6:$G$31</c:f>
              <c:numCache>
                <c:formatCode>#,##0</c:formatCode>
                <c:ptCount val="3"/>
                <c:pt idx="0">
                  <c:v>72.503617945007207</c:v>
                </c:pt>
                <c:pt idx="1">
                  <c:v>56.016042780748698</c:v>
                </c:pt>
                <c:pt idx="2">
                  <c:v>66.713615023474205</c:v>
                </c:pt>
              </c:numCache>
            </c:numRef>
          </c:val>
          <c:extLst>
            <c:ext xmlns:c16="http://schemas.microsoft.com/office/drawing/2014/chart" uri="{C3380CC4-5D6E-409C-BE32-E72D297353CC}">
              <c16:uniqueId val="{00000004-0974-B545-802C-507418F7FF69}"/>
            </c:ext>
          </c:extLst>
        </c:ser>
        <c:ser>
          <c:idx val="5"/>
          <c:order val="5"/>
          <c:tx>
            <c:strRef>
              <c:f>g1_ny11_aldrig!$H$5</c:f>
              <c:strCache>
                <c:ptCount val="1"/>
                <c:pt idx="0">
                  <c:v>Totalt 2021</c:v>
                </c:pt>
              </c:strCache>
            </c:strRef>
          </c:tx>
          <c:spPr>
            <a:solidFill>
              <a:srgbClr val="9F9F9F"/>
            </a:solidFill>
            <a:ln>
              <a:noFill/>
            </a:ln>
            <a:effectLst/>
          </c:spPr>
          <c:invertIfNegative val="0"/>
          <c:cat>
            <c:strRef>
              <c:f>g1_ny11_aldrig!$B$6:$B$31</c:f>
              <c:strCache>
                <c:ptCount val="3"/>
                <c:pt idx="0">
                  <c:v>Årskurs 9 deltagande skolor</c:v>
                </c:pt>
                <c:pt idx="1">
                  <c:v>Gymnasiet år 2 deltagande skolor</c:v>
                </c:pt>
                <c:pt idx="2">
                  <c:v>Samtliga deltagande skolor</c:v>
                </c:pt>
              </c:strCache>
            </c:strRef>
          </c:cat>
          <c:val>
            <c:numRef>
              <c:f>g1_ny11_aldrig!$H$6:$H$31</c:f>
              <c:numCache>
                <c:formatCode>#,##0</c:formatCode>
                <c:ptCount val="3"/>
                <c:pt idx="0">
                  <c:v>71.610169491525397</c:v>
                </c:pt>
                <c:pt idx="1">
                  <c:v>55.693069306930703</c:v>
                </c:pt>
                <c:pt idx="2">
                  <c:v>65.827338129496397</c:v>
                </c:pt>
              </c:numCache>
            </c:numRef>
          </c:val>
          <c:extLst>
            <c:ext xmlns:c16="http://schemas.microsoft.com/office/drawing/2014/chart" uri="{C3380CC4-5D6E-409C-BE32-E72D297353CC}">
              <c16:uniqueId val="{00000005-0974-B545-802C-507418F7FF69}"/>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g1_ny11_dagligen!$A$3:$H$3</c:f>
          <c:strCache>
            <c:ptCount val="8"/>
            <c:pt idx="0">
              <c:v>Andel (%) som svarat "Ja, jag röker dagligen" i förhållande till samtliga som svarat på frågan "Röker du?"</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g1_ny11_dagligen!$C$5</c:f>
              <c:strCache>
                <c:ptCount val="1"/>
                <c:pt idx="0">
                  <c:v>Tjejer 2020</c:v>
                </c:pt>
              </c:strCache>
            </c:strRef>
          </c:tx>
          <c:spPr>
            <a:solidFill>
              <a:srgbClr val="CCE094"/>
            </a:solidFill>
            <a:ln>
              <a:noFill/>
            </a:ln>
            <a:effectLst/>
          </c:spPr>
          <c:invertIfNegative val="0"/>
          <c:cat>
            <c:strRef>
              <c:f>g1_ny11_dagligen!$B$6:$B$31</c:f>
              <c:strCache>
                <c:ptCount val="3"/>
                <c:pt idx="0">
                  <c:v>Årskurs 9 deltagande skolor</c:v>
                </c:pt>
                <c:pt idx="1">
                  <c:v>Gymnasiet år 2 deltagande skolor</c:v>
                </c:pt>
                <c:pt idx="2">
                  <c:v>Samtliga deltagande skolor</c:v>
                </c:pt>
              </c:strCache>
            </c:strRef>
          </c:cat>
          <c:val>
            <c:numRef>
              <c:f>g1_ny11_dagligen!$C$6:$C$31</c:f>
              <c:numCache>
                <c:formatCode>#,##0</c:formatCode>
                <c:ptCount val="3"/>
                <c:pt idx="0">
                  <c:v>2.4615384615384599</c:v>
                </c:pt>
                <c:pt idx="1">
                  <c:v>4.2780748663101598</c:v>
                </c:pt>
                <c:pt idx="2">
                  <c:v>3.125</c:v>
                </c:pt>
              </c:numCache>
            </c:numRef>
          </c:val>
          <c:extLst>
            <c:ext xmlns:c16="http://schemas.microsoft.com/office/drawing/2014/chart" uri="{C3380CC4-5D6E-409C-BE32-E72D297353CC}">
              <c16:uniqueId val="{00000000-61CD-F242-B3C7-70CDF8A64E85}"/>
            </c:ext>
          </c:extLst>
        </c:ser>
        <c:ser>
          <c:idx val="3"/>
          <c:order val="1"/>
          <c:tx>
            <c:strRef>
              <c:f>g1_ny11_dagligen!$D$5</c:f>
              <c:strCache>
                <c:ptCount val="1"/>
                <c:pt idx="0">
                  <c:v>Tjejer 2021</c:v>
                </c:pt>
              </c:strCache>
            </c:strRef>
          </c:tx>
          <c:spPr>
            <a:solidFill>
              <a:srgbClr val="9FC53A"/>
            </a:solidFill>
            <a:ln>
              <a:noFill/>
            </a:ln>
            <a:effectLst/>
          </c:spPr>
          <c:invertIfNegative val="0"/>
          <c:cat>
            <c:strRef>
              <c:f>g1_ny11_dagligen!$B$6:$B$31</c:f>
              <c:strCache>
                <c:ptCount val="3"/>
                <c:pt idx="0">
                  <c:v>Årskurs 9 deltagande skolor</c:v>
                </c:pt>
                <c:pt idx="1">
                  <c:v>Gymnasiet år 2 deltagande skolor</c:v>
                </c:pt>
                <c:pt idx="2">
                  <c:v>Samtliga deltagande skolor</c:v>
                </c:pt>
              </c:strCache>
            </c:strRef>
          </c:cat>
          <c:val>
            <c:numRef>
              <c:f>g1_ny11_dagligen!$D$6:$D$31</c:f>
              <c:numCache>
                <c:formatCode>#,##0</c:formatCode>
                <c:ptCount val="3"/>
                <c:pt idx="0">
                  <c:v>1.7569546120058599</c:v>
                </c:pt>
                <c:pt idx="1">
                  <c:v>4.8661800486617999</c:v>
                </c:pt>
                <c:pt idx="2">
                  <c:v>2.9250457038391202</c:v>
                </c:pt>
              </c:numCache>
            </c:numRef>
          </c:val>
          <c:extLst>
            <c:ext xmlns:c16="http://schemas.microsoft.com/office/drawing/2014/chart" uri="{C3380CC4-5D6E-409C-BE32-E72D297353CC}">
              <c16:uniqueId val="{00000001-61CD-F242-B3C7-70CDF8A64E85}"/>
            </c:ext>
          </c:extLst>
        </c:ser>
        <c:ser>
          <c:idx val="1"/>
          <c:order val="2"/>
          <c:tx>
            <c:strRef>
              <c:f>g1_ny11_dagligen!$E$5</c:f>
              <c:strCache>
                <c:ptCount val="1"/>
                <c:pt idx="0">
                  <c:v>Killar 2020</c:v>
                </c:pt>
              </c:strCache>
            </c:strRef>
          </c:tx>
          <c:spPr>
            <a:solidFill>
              <a:srgbClr val="47C6FF"/>
            </a:solidFill>
            <a:ln>
              <a:noFill/>
            </a:ln>
            <a:effectLst/>
          </c:spPr>
          <c:invertIfNegative val="0"/>
          <c:cat>
            <c:strRef>
              <c:f>g1_ny11_dagligen!$B$6:$B$31</c:f>
              <c:strCache>
                <c:ptCount val="3"/>
                <c:pt idx="0">
                  <c:v>Årskurs 9 deltagande skolor</c:v>
                </c:pt>
                <c:pt idx="1">
                  <c:v>Gymnasiet år 2 deltagande skolor</c:v>
                </c:pt>
                <c:pt idx="2">
                  <c:v>Samtliga deltagande skolor</c:v>
                </c:pt>
              </c:strCache>
            </c:strRef>
          </c:cat>
          <c:val>
            <c:numRef>
              <c:f>g1_ny11_dagligen!$E$6:$E$31</c:f>
              <c:numCache>
                <c:formatCode>#,##0</c:formatCode>
                <c:ptCount val="3"/>
                <c:pt idx="0">
                  <c:v>1.80806675938804</c:v>
                </c:pt>
                <c:pt idx="1">
                  <c:v>5.12129380053908</c:v>
                </c:pt>
                <c:pt idx="2">
                  <c:v>2.9357798165137599</c:v>
                </c:pt>
              </c:numCache>
            </c:numRef>
          </c:val>
          <c:extLst>
            <c:ext xmlns:c16="http://schemas.microsoft.com/office/drawing/2014/chart" uri="{C3380CC4-5D6E-409C-BE32-E72D297353CC}">
              <c16:uniqueId val="{00000002-61CD-F242-B3C7-70CDF8A64E85}"/>
            </c:ext>
          </c:extLst>
        </c:ser>
        <c:ser>
          <c:idx val="4"/>
          <c:order val="3"/>
          <c:tx>
            <c:strRef>
              <c:f>g1_ny11_dagligen!$F$5</c:f>
              <c:strCache>
                <c:ptCount val="1"/>
                <c:pt idx="0">
                  <c:v>Killar 2021</c:v>
                </c:pt>
              </c:strCache>
            </c:strRef>
          </c:tx>
          <c:spPr>
            <a:solidFill>
              <a:srgbClr val="0090D4"/>
            </a:solidFill>
            <a:ln>
              <a:noFill/>
            </a:ln>
            <a:effectLst/>
          </c:spPr>
          <c:invertIfNegative val="0"/>
          <c:cat>
            <c:strRef>
              <c:f>g1_ny11_dagligen!$B$6:$B$31</c:f>
              <c:strCache>
                <c:ptCount val="3"/>
                <c:pt idx="0">
                  <c:v>Årskurs 9 deltagande skolor</c:v>
                </c:pt>
                <c:pt idx="1">
                  <c:v>Gymnasiet år 2 deltagande skolor</c:v>
                </c:pt>
                <c:pt idx="2">
                  <c:v>Samtliga deltagande skolor</c:v>
                </c:pt>
              </c:strCache>
            </c:strRef>
          </c:cat>
          <c:val>
            <c:numRef>
              <c:f>g1_ny11_dagligen!$F$6:$F$31</c:f>
              <c:numCache>
                <c:formatCode>#,##0</c:formatCode>
                <c:ptCount val="3"/>
                <c:pt idx="0">
                  <c:v>1.14777618364419</c:v>
                </c:pt>
                <c:pt idx="1">
                  <c:v>3.5532994923857899</c:v>
                </c:pt>
                <c:pt idx="2">
                  <c:v>2.0164986251145698</c:v>
                </c:pt>
              </c:numCache>
            </c:numRef>
          </c:val>
          <c:extLst>
            <c:ext xmlns:c16="http://schemas.microsoft.com/office/drawing/2014/chart" uri="{C3380CC4-5D6E-409C-BE32-E72D297353CC}">
              <c16:uniqueId val="{00000003-61CD-F242-B3C7-70CDF8A64E85}"/>
            </c:ext>
          </c:extLst>
        </c:ser>
        <c:ser>
          <c:idx val="2"/>
          <c:order val="4"/>
          <c:tx>
            <c:strRef>
              <c:f>g1_ny11_dagligen!$G$5</c:f>
              <c:strCache>
                <c:ptCount val="1"/>
                <c:pt idx="0">
                  <c:v>Totalt 2020</c:v>
                </c:pt>
              </c:strCache>
            </c:strRef>
          </c:tx>
          <c:spPr>
            <a:solidFill>
              <a:srgbClr val="D7D7D7"/>
            </a:solidFill>
            <a:ln>
              <a:noFill/>
            </a:ln>
            <a:effectLst/>
          </c:spPr>
          <c:invertIfNegative val="0"/>
          <c:cat>
            <c:strRef>
              <c:f>g1_ny11_dagligen!$B$6:$B$31</c:f>
              <c:strCache>
                <c:ptCount val="3"/>
                <c:pt idx="0">
                  <c:v>Årskurs 9 deltagande skolor</c:v>
                </c:pt>
                <c:pt idx="1">
                  <c:v>Gymnasiet år 2 deltagande skolor</c:v>
                </c:pt>
                <c:pt idx="2">
                  <c:v>Samtliga deltagande skolor</c:v>
                </c:pt>
              </c:strCache>
            </c:strRef>
          </c:cat>
          <c:val>
            <c:numRef>
              <c:f>g1_ny11_dagligen!$G$6:$G$31</c:f>
              <c:numCache>
                <c:formatCode>#,##0</c:formatCode>
                <c:ptCount val="3"/>
                <c:pt idx="0">
                  <c:v>2.0984081041968201</c:v>
                </c:pt>
                <c:pt idx="1">
                  <c:v>4.6791443850267402</c:v>
                </c:pt>
                <c:pt idx="2">
                  <c:v>3.0046948356807501</c:v>
                </c:pt>
              </c:numCache>
            </c:numRef>
          </c:val>
          <c:extLst>
            <c:ext xmlns:c16="http://schemas.microsoft.com/office/drawing/2014/chart" uri="{C3380CC4-5D6E-409C-BE32-E72D297353CC}">
              <c16:uniqueId val="{00000004-61CD-F242-B3C7-70CDF8A64E85}"/>
            </c:ext>
          </c:extLst>
        </c:ser>
        <c:ser>
          <c:idx val="5"/>
          <c:order val="5"/>
          <c:tx>
            <c:strRef>
              <c:f>g1_ny11_dagligen!$H$5</c:f>
              <c:strCache>
                <c:ptCount val="1"/>
                <c:pt idx="0">
                  <c:v>Totalt 2021</c:v>
                </c:pt>
              </c:strCache>
            </c:strRef>
          </c:tx>
          <c:spPr>
            <a:solidFill>
              <a:srgbClr val="9F9F9F"/>
            </a:solidFill>
            <a:ln>
              <a:noFill/>
            </a:ln>
            <a:effectLst/>
          </c:spPr>
          <c:invertIfNegative val="0"/>
          <c:cat>
            <c:strRef>
              <c:f>g1_ny11_dagligen!$B$6:$B$31</c:f>
              <c:strCache>
                <c:ptCount val="3"/>
                <c:pt idx="0">
                  <c:v>Årskurs 9 deltagande skolor</c:v>
                </c:pt>
                <c:pt idx="1">
                  <c:v>Gymnasiet år 2 deltagande skolor</c:v>
                </c:pt>
                <c:pt idx="2">
                  <c:v>Samtliga deltagande skolor</c:v>
                </c:pt>
              </c:strCache>
            </c:strRef>
          </c:cat>
          <c:val>
            <c:numRef>
              <c:f>g1_ny11_dagligen!$H$6:$H$31</c:f>
              <c:numCache>
                <c:formatCode>#,##0</c:formatCode>
                <c:ptCount val="3"/>
                <c:pt idx="0">
                  <c:v>1.4830508474576301</c:v>
                </c:pt>
                <c:pt idx="1">
                  <c:v>4.2079207920792099</c:v>
                </c:pt>
                <c:pt idx="2">
                  <c:v>2.4730215827338098</c:v>
                </c:pt>
              </c:numCache>
            </c:numRef>
          </c:val>
          <c:extLst>
            <c:ext xmlns:c16="http://schemas.microsoft.com/office/drawing/2014/chart" uri="{C3380CC4-5D6E-409C-BE32-E72D297353CC}">
              <c16:uniqueId val="{00000005-61CD-F242-B3C7-70CDF8A64E85}"/>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g1_ny11_ibland!$A$3:$H$3</c:f>
          <c:strCache>
            <c:ptCount val="8"/>
            <c:pt idx="0">
              <c:v>Andel (%) som svarat "Ja, jag röker någon gång ibland" i förhållande till samtliga som svarat på frågan "Röker du?"</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g1_ny11_ibland!$C$5</c:f>
              <c:strCache>
                <c:ptCount val="1"/>
                <c:pt idx="0">
                  <c:v>Tjejer 2020</c:v>
                </c:pt>
              </c:strCache>
            </c:strRef>
          </c:tx>
          <c:spPr>
            <a:solidFill>
              <a:srgbClr val="CCE094"/>
            </a:solidFill>
            <a:ln>
              <a:noFill/>
            </a:ln>
            <a:effectLst/>
          </c:spPr>
          <c:invertIfNegative val="0"/>
          <c:cat>
            <c:strRef>
              <c:f>g1_ny11_ibland!$B$6:$B$31</c:f>
              <c:strCache>
                <c:ptCount val="3"/>
                <c:pt idx="0">
                  <c:v>Årskurs 9 deltagande skolor</c:v>
                </c:pt>
                <c:pt idx="1">
                  <c:v>Gymnasiet år 2 deltagande skolor</c:v>
                </c:pt>
                <c:pt idx="2">
                  <c:v>Samtliga deltagande skolor</c:v>
                </c:pt>
              </c:strCache>
            </c:strRef>
          </c:cat>
          <c:val>
            <c:numRef>
              <c:f>g1_ny11_ibland!$C$6:$C$31</c:f>
              <c:numCache>
                <c:formatCode>#,##0</c:formatCode>
                <c:ptCount val="3"/>
                <c:pt idx="0">
                  <c:v>5.8461538461538503</c:v>
                </c:pt>
                <c:pt idx="1">
                  <c:v>9.3582887700534805</c:v>
                </c:pt>
                <c:pt idx="2">
                  <c:v>7.12890625</c:v>
                </c:pt>
              </c:numCache>
            </c:numRef>
          </c:val>
          <c:extLst>
            <c:ext xmlns:c16="http://schemas.microsoft.com/office/drawing/2014/chart" uri="{C3380CC4-5D6E-409C-BE32-E72D297353CC}">
              <c16:uniqueId val="{00000000-550A-8446-B97B-367576021C72}"/>
            </c:ext>
          </c:extLst>
        </c:ser>
        <c:ser>
          <c:idx val="3"/>
          <c:order val="1"/>
          <c:tx>
            <c:strRef>
              <c:f>g1_ny11_ibland!$D$5</c:f>
              <c:strCache>
                <c:ptCount val="1"/>
                <c:pt idx="0">
                  <c:v>Tjejer 2021</c:v>
                </c:pt>
              </c:strCache>
            </c:strRef>
          </c:tx>
          <c:spPr>
            <a:solidFill>
              <a:srgbClr val="9FC53A"/>
            </a:solidFill>
            <a:ln>
              <a:noFill/>
            </a:ln>
            <a:effectLst/>
          </c:spPr>
          <c:invertIfNegative val="0"/>
          <c:cat>
            <c:strRef>
              <c:f>g1_ny11_ibland!$B$6:$B$31</c:f>
              <c:strCache>
                <c:ptCount val="3"/>
                <c:pt idx="0">
                  <c:v>Årskurs 9 deltagande skolor</c:v>
                </c:pt>
                <c:pt idx="1">
                  <c:v>Gymnasiet år 2 deltagande skolor</c:v>
                </c:pt>
                <c:pt idx="2">
                  <c:v>Samtliga deltagande skolor</c:v>
                </c:pt>
              </c:strCache>
            </c:strRef>
          </c:cat>
          <c:val>
            <c:numRef>
              <c:f>g1_ny11_ibland!$D$6:$D$31</c:f>
              <c:numCache>
                <c:formatCode>#,##0</c:formatCode>
                <c:ptCount val="3"/>
                <c:pt idx="0">
                  <c:v>6.8814055636896097</c:v>
                </c:pt>
                <c:pt idx="1">
                  <c:v>8.2725060827250605</c:v>
                </c:pt>
                <c:pt idx="2">
                  <c:v>7.4040219378427796</c:v>
                </c:pt>
              </c:numCache>
            </c:numRef>
          </c:val>
          <c:extLst>
            <c:ext xmlns:c16="http://schemas.microsoft.com/office/drawing/2014/chart" uri="{C3380CC4-5D6E-409C-BE32-E72D297353CC}">
              <c16:uniqueId val="{00000001-550A-8446-B97B-367576021C72}"/>
            </c:ext>
          </c:extLst>
        </c:ser>
        <c:ser>
          <c:idx val="1"/>
          <c:order val="2"/>
          <c:tx>
            <c:strRef>
              <c:f>g1_ny11_ibland!$E$5</c:f>
              <c:strCache>
                <c:ptCount val="1"/>
                <c:pt idx="0">
                  <c:v>Killar 2020</c:v>
                </c:pt>
              </c:strCache>
            </c:strRef>
          </c:tx>
          <c:spPr>
            <a:solidFill>
              <a:srgbClr val="47C6FF"/>
            </a:solidFill>
            <a:ln>
              <a:noFill/>
            </a:ln>
            <a:effectLst/>
          </c:spPr>
          <c:invertIfNegative val="0"/>
          <c:cat>
            <c:strRef>
              <c:f>g1_ny11_ibland!$B$6:$B$31</c:f>
              <c:strCache>
                <c:ptCount val="3"/>
                <c:pt idx="0">
                  <c:v>Årskurs 9 deltagande skolor</c:v>
                </c:pt>
                <c:pt idx="1">
                  <c:v>Gymnasiet år 2 deltagande skolor</c:v>
                </c:pt>
                <c:pt idx="2">
                  <c:v>Samtliga deltagande skolor</c:v>
                </c:pt>
              </c:strCache>
            </c:strRef>
          </c:cat>
          <c:val>
            <c:numRef>
              <c:f>g1_ny11_ibland!$E$6:$E$31</c:f>
              <c:numCache>
                <c:formatCode>#,##0</c:formatCode>
                <c:ptCount val="3"/>
                <c:pt idx="0">
                  <c:v>3.4770514603616101</c:v>
                </c:pt>
                <c:pt idx="1">
                  <c:v>10.781671159029701</c:v>
                </c:pt>
                <c:pt idx="2">
                  <c:v>5.96330275229358</c:v>
                </c:pt>
              </c:numCache>
            </c:numRef>
          </c:val>
          <c:extLst>
            <c:ext xmlns:c16="http://schemas.microsoft.com/office/drawing/2014/chart" uri="{C3380CC4-5D6E-409C-BE32-E72D297353CC}">
              <c16:uniqueId val="{00000002-550A-8446-B97B-367576021C72}"/>
            </c:ext>
          </c:extLst>
        </c:ser>
        <c:ser>
          <c:idx val="4"/>
          <c:order val="3"/>
          <c:tx>
            <c:strRef>
              <c:f>g1_ny11_ibland!$F$5</c:f>
              <c:strCache>
                <c:ptCount val="1"/>
                <c:pt idx="0">
                  <c:v>Killar 2021</c:v>
                </c:pt>
              </c:strCache>
            </c:strRef>
          </c:tx>
          <c:spPr>
            <a:solidFill>
              <a:srgbClr val="0090D4"/>
            </a:solidFill>
            <a:ln>
              <a:noFill/>
            </a:ln>
            <a:effectLst/>
          </c:spPr>
          <c:invertIfNegative val="0"/>
          <c:cat>
            <c:strRef>
              <c:f>g1_ny11_ibland!$B$6:$B$31</c:f>
              <c:strCache>
                <c:ptCount val="3"/>
                <c:pt idx="0">
                  <c:v>Årskurs 9 deltagande skolor</c:v>
                </c:pt>
                <c:pt idx="1">
                  <c:v>Gymnasiet år 2 deltagande skolor</c:v>
                </c:pt>
                <c:pt idx="2">
                  <c:v>Samtliga deltagande skolor</c:v>
                </c:pt>
              </c:strCache>
            </c:strRef>
          </c:cat>
          <c:val>
            <c:numRef>
              <c:f>g1_ny11_ibland!$F$6:$F$31</c:f>
              <c:numCache>
                <c:formatCode>#,##0</c:formatCode>
                <c:ptCount val="3"/>
                <c:pt idx="0">
                  <c:v>4.5911047345767599</c:v>
                </c:pt>
                <c:pt idx="1">
                  <c:v>8.3756345177664997</c:v>
                </c:pt>
                <c:pt idx="2">
                  <c:v>5.9578368469294203</c:v>
                </c:pt>
              </c:numCache>
            </c:numRef>
          </c:val>
          <c:extLst>
            <c:ext xmlns:c16="http://schemas.microsoft.com/office/drawing/2014/chart" uri="{C3380CC4-5D6E-409C-BE32-E72D297353CC}">
              <c16:uniqueId val="{00000003-550A-8446-B97B-367576021C72}"/>
            </c:ext>
          </c:extLst>
        </c:ser>
        <c:ser>
          <c:idx val="2"/>
          <c:order val="4"/>
          <c:tx>
            <c:strRef>
              <c:f>g1_ny11_ibland!$G$5</c:f>
              <c:strCache>
                <c:ptCount val="1"/>
                <c:pt idx="0">
                  <c:v>Totalt 2020</c:v>
                </c:pt>
              </c:strCache>
            </c:strRef>
          </c:tx>
          <c:spPr>
            <a:solidFill>
              <a:srgbClr val="D7D7D7"/>
            </a:solidFill>
            <a:ln>
              <a:noFill/>
            </a:ln>
            <a:effectLst/>
          </c:spPr>
          <c:invertIfNegative val="0"/>
          <c:cat>
            <c:strRef>
              <c:f>g1_ny11_ibland!$B$6:$B$31</c:f>
              <c:strCache>
                <c:ptCount val="3"/>
                <c:pt idx="0">
                  <c:v>Årskurs 9 deltagande skolor</c:v>
                </c:pt>
                <c:pt idx="1">
                  <c:v>Gymnasiet år 2 deltagande skolor</c:v>
                </c:pt>
                <c:pt idx="2">
                  <c:v>Samtliga deltagande skolor</c:v>
                </c:pt>
              </c:strCache>
            </c:strRef>
          </c:cat>
          <c:val>
            <c:numRef>
              <c:f>g1_ny11_ibland!$G$6:$G$31</c:f>
              <c:numCache>
                <c:formatCode>#,##0</c:formatCode>
                <c:ptCount val="3"/>
                <c:pt idx="0">
                  <c:v>4.5586107091172199</c:v>
                </c:pt>
                <c:pt idx="1">
                  <c:v>10.0267379679144</c:v>
                </c:pt>
                <c:pt idx="2">
                  <c:v>6.47887323943662</c:v>
                </c:pt>
              </c:numCache>
            </c:numRef>
          </c:val>
          <c:extLst>
            <c:ext xmlns:c16="http://schemas.microsoft.com/office/drawing/2014/chart" uri="{C3380CC4-5D6E-409C-BE32-E72D297353CC}">
              <c16:uniqueId val="{00000004-550A-8446-B97B-367576021C72}"/>
            </c:ext>
          </c:extLst>
        </c:ser>
        <c:ser>
          <c:idx val="5"/>
          <c:order val="5"/>
          <c:tx>
            <c:strRef>
              <c:f>g1_ny11_ibland!$H$5</c:f>
              <c:strCache>
                <c:ptCount val="1"/>
                <c:pt idx="0">
                  <c:v>Totalt 2021</c:v>
                </c:pt>
              </c:strCache>
            </c:strRef>
          </c:tx>
          <c:spPr>
            <a:solidFill>
              <a:srgbClr val="9F9F9F"/>
            </a:solidFill>
            <a:ln>
              <a:noFill/>
            </a:ln>
            <a:effectLst/>
          </c:spPr>
          <c:invertIfNegative val="0"/>
          <c:cat>
            <c:strRef>
              <c:f>g1_ny11_ibland!$B$6:$B$31</c:f>
              <c:strCache>
                <c:ptCount val="3"/>
                <c:pt idx="0">
                  <c:v>Årskurs 9 deltagande skolor</c:v>
                </c:pt>
                <c:pt idx="1">
                  <c:v>Gymnasiet år 2 deltagande skolor</c:v>
                </c:pt>
                <c:pt idx="2">
                  <c:v>Samtliga deltagande skolor</c:v>
                </c:pt>
              </c:strCache>
            </c:strRef>
          </c:cat>
          <c:val>
            <c:numRef>
              <c:f>g1_ny11_ibland!$H$6:$H$31</c:f>
              <c:numCache>
                <c:formatCode>#,##0</c:formatCode>
                <c:ptCount val="3"/>
                <c:pt idx="0">
                  <c:v>5.7203389830508504</c:v>
                </c:pt>
                <c:pt idx="1">
                  <c:v>8.2920792079207892</c:v>
                </c:pt>
                <c:pt idx="2">
                  <c:v>6.6546762589928097</c:v>
                </c:pt>
              </c:numCache>
            </c:numRef>
          </c:val>
          <c:extLst>
            <c:ext xmlns:c16="http://schemas.microsoft.com/office/drawing/2014/chart" uri="{C3380CC4-5D6E-409C-BE32-E72D297353CC}">
              <c16:uniqueId val="{00000005-550A-8446-B97B-367576021C72}"/>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g2_ny11_aldrig!$A$3:$H$3</c:f>
          <c:strCache>
            <c:ptCount val="8"/>
            <c:pt idx="0">
              <c:v>Andel (%) som svarat "Nej, jag har aldrig snusat" i förhållande till samtliga som svarat på frågan "Snusar du?"</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g2_ny11_aldrig!$C$5</c:f>
              <c:strCache>
                <c:ptCount val="1"/>
                <c:pt idx="0">
                  <c:v>Tjejer 2020</c:v>
                </c:pt>
              </c:strCache>
            </c:strRef>
          </c:tx>
          <c:spPr>
            <a:solidFill>
              <a:srgbClr val="CCE094"/>
            </a:solidFill>
            <a:ln>
              <a:noFill/>
            </a:ln>
            <a:effectLst/>
          </c:spPr>
          <c:invertIfNegative val="0"/>
          <c:cat>
            <c:strRef>
              <c:f>g2_ny11_aldrig!$B$6:$B$31</c:f>
              <c:strCache>
                <c:ptCount val="3"/>
                <c:pt idx="0">
                  <c:v>Årskurs 9 deltagande skolor</c:v>
                </c:pt>
                <c:pt idx="1">
                  <c:v>Gymnasiet år 2 deltagande skolor</c:v>
                </c:pt>
                <c:pt idx="2">
                  <c:v>Samtliga deltagande skolor</c:v>
                </c:pt>
              </c:strCache>
            </c:strRef>
          </c:cat>
          <c:val>
            <c:numRef>
              <c:f>g2_ny11_aldrig!$C$6:$C$31</c:f>
              <c:numCache>
                <c:formatCode>#,##0</c:formatCode>
                <c:ptCount val="3"/>
                <c:pt idx="0">
                  <c:v>80.893682588597898</c:v>
                </c:pt>
                <c:pt idx="1">
                  <c:v>66.310160427807503</c:v>
                </c:pt>
                <c:pt idx="2">
                  <c:v>75.562072336265899</c:v>
                </c:pt>
              </c:numCache>
            </c:numRef>
          </c:val>
          <c:extLst>
            <c:ext xmlns:c16="http://schemas.microsoft.com/office/drawing/2014/chart" uri="{C3380CC4-5D6E-409C-BE32-E72D297353CC}">
              <c16:uniqueId val="{00000000-0BBB-E64B-A675-69D9D5D9FACF}"/>
            </c:ext>
          </c:extLst>
        </c:ser>
        <c:ser>
          <c:idx val="3"/>
          <c:order val="1"/>
          <c:tx>
            <c:strRef>
              <c:f>g2_ny11_aldrig!$D$5</c:f>
              <c:strCache>
                <c:ptCount val="1"/>
                <c:pt idx="0">
                  <c:v>Tjejer 2021</c:v>
                </c:pt>
              </c:strCache>
            </c:strRef>
          </c:tx>
          <c:spPr>
            <a:solidFill>
              <a:srgbClr val="9FC53A"/>
            </a:solidFill>
            <a:ln>
              <a:noFill/>
            </a:ln>
            <a:effectLst/>
          </c:spPr>
          <c:invertIfNegative val="0"/>
          <c:cat>
            <c:strRef>
              <c:f>g2_ny11_aldrig!$B$6:$B$31</c:f>
              <c:strCache>
                <c:ptCount val="3"/>
                <c:pt idx="0">
                  <c:v>Årskurs 9 deltagande skolor</c:v>
                </c:pt>
                <c:pt idx="1">
                  <c:v>Gymnasiet år 2 deltagande skolor</c:v>
                </c:pt>
                <c:pt idx="2">
                  <c:v>Samtliga deltagande skolor</c:v>
                </c:pt>
              </c:strCache>
            </c:strRef>
          </c:cat>
          <c:val>
            <c:numRef>
              <c:f>g2_ny11_aldrig!$D$6:$D$31</c:f>
              <c:numCache>
                <c:formatCode>#,##0</c:formatCode>
                <c:ptCount val="3"/>
                <c:pt idx="0">
                  <c:v>75.256222547584201</c:v>
                </c:pt>
                <c:pt idx="1">
                  <c:v>63.017031630170301</c:v>
                </c:pt>
                <c:pt idx="2">
                  <c:v>70.658135283363805</c:v>
                </c:pt>
              </c:numCache>
            </c:numRef>
          </c:val>
          <c:extLst>
            <c:ext xmlns:c16="http://schemas.microsoft.com/office/drawing/2014/chart" uri="{C3380CC4-5D6E-409C-BE32-E72D297353CC}">
              <c16:uniqueId val="{00000001-0BBB-E64B-A675-69D9D5D9FACF}"/>
            </c:ext>
          </c:extLst>
        </c:ser>
        <c:ser>
          <c:idx val="1"/>
          <c:order val="2"/>
          <c:tx>
            <c:strRef>
              <c:f>g2_ny11_aldrig!$E$5</c:f>
              <c:strCache>
                <c:ptCount val="1"/>
                <c:pt idx="0">
                  <c:v>Killar 2020</c:v>
                </c:pt>
              </c:strCache>
            </c:strRef>
          </c:tx>
          <c:spPr>
            <a:solidFill>
              <a:srgbClr val="47C6FF"/>
            </a:solidFill>
            <a:ln>
              <a:noFill/>
            </a:ln>
            <a:effectLst/>
          </c:spPr>
          <c:invertIfNegative val="0"/>
          <c:cat>
            <c:strRef>
              <c:f>g2_ny11_aldrig!$B$6:$B$31</c:f>
              <c:strCache>
                <c:ptCount val="3"/>
                <c:pt idx="0">
                  <c:v>Årskurs 9 deltagande skolor</c:v>
                </c:pt>
                <c:pt idx="1">
                  <c:v>Gymnasiet år 2 deltagande skolor</c:v>
                </c:pt>
                <c:pt idx="2">
                  <c:v>Samtliga deltagande skolor</c:v>
                </c:pt>
              </c:strCache>
            </c:strRef>
          </c:cat>
          <c:val>
            <c:numRef>
              <c:f>g2_ny11_aldrig!$E$6:$E$31</c:f>
              <c:numCache>
                <c:formatCode>#,##0</c:formatCode>
                <c:ptCount val="3"/>
                <c:pt idx="0">
                  <c:v>71.905424200278205</c:v>
                </c:pt>
                <c:pt idx="1">
                  <c:v>47.439353099730504</c:v>
                </c:pt>
                <c:pt idx="2">
                  <c:v>63.577981651376099</c:v>
                </c:pt>
              </c:numCache>
            </c:numRef>
          </c:val>
          <c:extLst>
            <c:ext xmlns:c16="http://schemas.microsoft.com/office/drawing/2014/chart" uri="{C3380CC4-5D6E-409C-BE32-E72D297353CC}">
              <c16:uniqueId val="{00000002-0BBB-E64B-A675-69D9D5D9FACF}"/>
            </c:ext>
          </c:extLst>
        </c:ser>
        <c:ser>
          <c:idx val="4"/>
          <c:order val="3"/>
          <c:tx>
            <c:strRef>
              <c:f>g2_ny11_aldrig!$F$5</c:f>
              <c:strCache>
                <c:ptCount val="1"/>
                <c:pt idx="0">
                  <c:v>Killar 2021</c:v>
                </c:pt>
              </c:strCache>
            </c:strRef>
          </c:tx>
          <c:spPr>
            <a:solidFill>
              <a:srgbClr val="0090D4"/>
            </a:solidFill>
            <a:ln>
              <a:noFill/>
            </a:ln>
            <a:effectLst/>
          </c:spPr>
          <c:invertIfNegative val="0"/>
          <c:cat>
            <c:strRef>
              <c:f>g2_ny11_aldrig!$B$6:$B$31</c:f>
              <c:strCache>
                <c:ptCount val="3"/>
                <c:pt idx="0">
                  <c:v>Årskurs 9 deltagande skolor</c:v>
                </c:pt>
                <c:pt idx="1">
                  <c:v>Gymnasiet år 2 deltagande skolor</c:v>
                </c:pt>
                <c:pt idx="2">
                  <c:v>Samtliga deltagande skolor</c:v>
                </c:pt>
              </c:strCache>
            </c:strRef>
          </c:cat>
          <c:val>
            <c:numRef>
              <c:f>g2_ny11_aldrig!$F$6:$F$31</c:f>
              <c:numCache>
                <c:formatCode>#,##0</c:formatCode>
                <c:ptCount val="3"/>
                <c:pt idx="0">
                  <c:v>67.144906743185103</c:v>
                </c:pt>
                <c:pt idx="1">
                  <c:v>48.477157360406103</c:v>
                </c:pt>
                <c:pt idx="2">
                  <c:v>60.403299725022897</c:v>
                </c:pt>
              </c:numCache>
            </c:numRef>
          </c:val>
          <c:extLst>
            <c:ext xmlns:c16="http://schemas.microsoft.com/office/drawing/2014/chart" uri="{C3380CC4-5D6E-409C-BE32-E72D297353CC}">
              <c16:uniqueId val="{00000003-0BBB-E64B-A675-69D9D5D9FACF}"/>
            </c:ext>
          </c:extLst>
        </c:ser>
        <c:ser>
          <c:idx val="2"/>
          <c:order val="4"/>
          <c:tx>
            <c:strRef>
              <c:f>g2_ny11_aldrig!$G$5</c:f>
              <c:strCache>
                <c:ptCount val="1"/>
                <c:pt idx="0">
                  <c:v>Totalt 2020</c:v>
                </c:pt>
              </c:strCache>
            </c:strRef>
          </c:tx>
          <c:spPr>
            <a:solidFill>
              <a:srgbClr val="D7D7D7"/>
            </a:solidFill>
            <a:ln>
              <a:noFill/>
            </a:ln>
            <a:effectLst/>
          </c:spPr>
          <c:invertIfNegative val="0"/>
          <c:cat>
            <c:strRef>
              <c:f>g2_ny11_aldrig!$B$6:$B$31</c:f>
              <c:strCache>
                <c:ptCount val="3"/>
                <c:pt idx="0">
                  <c:v>Årskurs 9 deltagande skolor</c:v>
                </c:pt>
                <c:pt idx="1">
                  <c:v>Gymnasiet år 2 deltagande skolor</c:v>
                </c:pt>
                <c:pt idx="2">
                  <c:v>Samtliga deltagande skolor</c:v>
                </c:pt>
              </c:strCache>
            </c:strRef>
          </c:cat>
          <c:val>
            <c:numRef>
              <c:f>g2_ny11_aldrig!$G$6:$G$31</c:f>
              <c:numCache>
                <c:formatCode>#,##0</c:formatCode>
                <c:ptCount val="3"/>
                <c:pt idx="0">
                  <c:v>76.1042722664736</c:v>
                </c:pt>
                <c:pt idx="1">
                  <c:v>57.085561497326204</c:v>
                </c:pt>
                <c:pt idx="2">
                  <c:v>69.422263973696602</c:v>
                </c:pt>
              </c:numCache>
            </c:numRef>
          </c:val>
          <c:extLst>
            <c:ext xmlns:c16="http://schemas.microsoft.com/office/drawing/2014/chart" uri="{C3380CC4-5D6E-409C-BE32-E72D297353CC}">
              <c16:uniqueId val="{00000004-0BBB-E64B-A675-69D9D5D9FACF}"/>
            </c:ext>
          </c:extLst>
        </c:ser>
        <c:ser>
          <c:idx val="5"/>
          <c:order val="5"/>
          <c:tx>
            <c:strRef>
              <c:f>g2_ny11_aldrig!$H$5</c:f>
              <c:strCache>
                <c:ptCount val="1"/>
                <c:pt idx="0">
                  <c:v>Totalt 2021</c:v>
                </c:pt>
              </c:strCache>
            </c:strRef>
          </c:tx>
          <c:spPr>
            <a:solidFill>
              <a:srgbClr val="9F9F9F"/>
            </a:solidFill>
            <a:ln>
              <a:noFill/>
            </a:ln>
            <a:effectLst/>
          </c:spPr>
          <c:invertIfNegative val="0"/>
          <c:cat>
            <c:strRef>
              <c:f>g2_ny11_aldrig!$B$6:$B$31</c:f>
              <c:strCache>
                <c:ptCount val="3"/>
                <c:pt idx="0">
                  <c:v>Årskurs 9 deltagande skolor</c:v>
                </c:pt>
                <c:pt idx="1">
                  <c:v>Gymnasiet år 2 deltagande skolor</c:v>
                </c:pt>
                <c:pt idx="2">
                  <c:v>Samtliga deltagande skolor</c:v>
                </c:pt>
              </c:strCache>
            </c:strRef>
          </c:cat>
          <c:val>
            <c:numRef>
              <c:f>g2_ny11_aldrig!$H$6:$H$31</c:f>
              <c:numCache>
                <c:formatCode>#,##0</c:formatCode>
                <c:ptCount val="3"/>
                <c:pt idx="0">
                  <c:v>71.186440677966104</c:v>
                </c:pt>
                <c:pt idx="1">
                  <c:v>55.940594059405903</c:v>
                </c:pt>
                <c:pt idx="2">
                  <c:v>65.647482014388501</c:v>
                </c:pt>
              </c:numCache>
            </c:numRef>
          </c:val>
          <c:extLst>
            <c:ext xmlns:c16="http://schemas.microsoft.com/office/drawing/2014/chart" uri="{C3380CC4-5D6E-409C-BE32-E72D297353CC}">
              <c16:uniqueId val="{00000005-0BBB-E64B-A675-69D9D5D9FACF}"/>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g2_ny11_dagligen!$A$3:$H$3</c:f>
          <c:strCache>
            <c:ptCount val="8"/>
            <c:pt idx="0">
              <c:v>Andel (%) som svarat "Ja, jag snusar dagligen" i förhållande till samtliga som svarat på frågan "Snusar du?"</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g2_ny11_dagligen!$C$5</c:f>
              <c:strCache>
                <c:ptCount val="1"/>
                <c:pt idx="0">
                  <c:v>Tjejer 2020</c:v>
                </c:pt>
              </c:strCache>
            </c:strRef>
          </c:tx>
          <c:spPr>
            <a:solidFill>
              <a:srgbClr val="CCE094"/>
            </a:solidFill>
            <a:ln>
              <a:noFill/>
            </a:ln>
            <a:effectLst/>
          </c:spPr>
          <c:invertIfNegative val="0"/>
          <c:cat>
            <c:strRef>
              <c:f>g2_ny11_dagligen!$B$6:$B$31</c:f>
              <c:strCache>
                <c:ptCount val="3"/>
                <c:pt idx="0">
                  <c:v>Årskurs 9 deltagande skolor</c:v>
                </c:pt>
                <c:pt idx="1">
                  <c:v>Gymnasiet år 2 deltagande skolor</c:v>
                </c:pt>
                <c:pt idx="2">
                  <c:v>Samtliga deltagande skolor</c:v>
                </c:pt>
              </c:strCache>
            </c:strRef>
          </c:cat>
          <c:val>
            <c:numRef>
              <c:f>g2_ny11_dagligen!$C$6:$C$31</c:f>
              <c:numCache>
                <c:formatCode>#,##0</c:formatCode>
                <c:ptCount val="3"/>
                <c:pt idx="0">
                  <c:v>0.61633281972264997</c:v>
                </c:pt>
                <c:pt idx="1">
                  <c:v>3.4759358288770099</c:v>
                </c:pt>
                <c:pt idx="2">
                  <c:v>1.6617790811339199</c:v>
                </c:pt>
              </c:numCache>
            </c:numRef>
          </c:val>
          <c:extLst>
            <c:ext xmlns:c16="http://schemas.microsoft.com/office/drawing/2014/chart" uri="{C3380CC4-5D6E-409C-BE32-E72D297353CC}">
              <c16:uniqueId val="{00000000-2C8C-6D4C-90DD-11363075A654}"/>
            </c:ext>
          </c:extLst>
        </c:ser>
        <c:ser>
          <c:idx val="3"/>
          <c:order val="1"/>
          <c:tx>
            <c:strRef>
              <c:f>g2_ny11_dagligen!$D$5</c:f>
              <c:strCache>
                <c:ptCount val="1"/>
                <c:pt idx="0">
                  <c:v>Tjejer 2021</c:v>
                </c:pt>
              </c:strCache>
            </c:strRef>
          </c:tx>
          <c:spPr>
            <a:solidFill>
              <a:srgbClr val="9FC53A"/>
            </a:solidFill>
            <a:ln>
              <a:noFill/>
            </a:ln>
            <a:effectLst/>
          </c:spPr>
          <c:invertIfNegative val="0"/>
          <c:cat>
            <c:strRef>
              <c:f>g2_ny11_dagligen!$B$6:$B$31</c:f>
              <c:strCache>
                <c:ptCount val="3"/>
                <c:pt idx="0">
                  <c:v>Årskurs 9 deltagande skolor</c:v>
                </c:pt>
                <c:pt idx="1">
                  <c:v>Gymnasiet år 2 deltagande skolor</c:v>
                </c:pt>
                <c:pt idx="2">
                  <c:v>Samtliga deltagande skolor</c:v>
                </c:pt>
              </c:strCache>
            </c:strRef>
          </c:cat>
          <c:val>
            <c:numRef>
              <c:f>g2_ny11_dagligen!$D$6:$D$31</c:f>
              <c:numCache>
                <c:formatCode>#,##0</c:formatCode>
                <c:ptCount val="3"/>
                <c:pt idx="0">
                  <c:v>1.46412884333821</c:v>
                </c:pt>
                <c:pt idx="1">
                  <c:v>5.3527980535279802</c:v>
                </c:pt>
                <c:pt idx="2">
                  <c:v>2.9250457038391202</c:v>
                </c:pt>
              </c:numCache>
            </c:numRef>
          </c:val>
          <c:extLst>
            <c:ext xmlns:c16="http://schemas.microsoft.com/office/drawing/2014/chart" uri="{C3380CC4-5D6E-409C-BE32-E72D297353CC}">
              <c16:uniqueId val="{00000001-2C8C-6D4C-90DD-11363075A654}"/>
            </c:ext>
          </c:extLst>
        </c:ser>
        <c:ser>
          <c:idx val="1"/>
          <c:order val="2"/>
          <c:tx>
            <c:strRef>
              <c:f>g2_ny11_dagligen!$E$5</c:f>
              <c:strCache>
                <c:ptCount val="1"/>
                <c:pt idx="0">
                  <c:v>Killar 2020</c:v>
                </c:pt>
              </c:strCache>
            </c:strRef>
          </c:tx>
          <c:spPr>
            <a:solidFill>
              <a:srgbClr val="47C6FF"/>
            </a:solidFill>
            <a:ln>
              <a:noFill/>
            </a:ln>
            <a:effectLst/>
          </c:spPr>
          <c:invertIfNegative val="0"/>
          <c:cat>
            <c:strRef>
              <c:f>g2_ny11_dagligen!$B$6:$B$31</c:f>
              <c:strCache>
                <c:ptCount val="3"/>
                <c:pt idx="0">
                  <c:v>Årskurs 9 deltagande skolor</c:v>
                </c:pt>
                <c:pt idx="1">
                  <c:v>Gymnasiet år 2 deltagande skolor</c:v>
                </c:pt>
                <c:pt idx="2">
                  <c:v>Samtliga deltagande skolor</c:v>
                </c:pt>
              </c:strCache>
            </c:strRef>
          </c:cat>
          <c:val>
            <c:numRef>
              <c:f>g2_ny11_dagligen!$E$6:$E$31</c:f>
              <c:numCache>
                <c:formatCode>#,##0</c:formatCode>
                <c:ptCount val="3"/>
                <c:pt idx="0">
                  <c:v>5.2851182197496502</c:v>
                </c:pt>
                <c:pt idx="1">
                  <c:v>19.946091644204898</c:v>
                </c:pt>
                <c:pt idx="2">
                  <c:v>10.275229357798199</c:v>
                </c:pt>
              </c:numCache>
            </c:numRef>
          </c:val>
          <c:extLst>
            <c:ext xmlns:c16="http://schemas.microsoft.com/office/drawing/2014/chart" uri="{C3380CC4-5D6E-409C-BE32-E72D297353CC}">
              <c16:uniqueId val="{00000002-2C8C-6D4C-90DD-11363075A654}"/>
            </c:ext>
          </c:extLst>
        </c:ser>
        <c:ser>
          <c:idx val="4"/>
          <c:order val="3"/>
          <c:tx>
            <c:strRef>
              <c:f>g2_ny11_dagligen!$F$5</c:f>
              <c:strCache>
                <c:ptCount val="1"/>
                <c:pt idx="0">
                  <c:v>Killar 2021</c:v>
                </c:pt>
              </c:strCache>
            </c:strRef>
          </c:tx>
          <c:spPr>
            <a:solidFill>
              <a:srgbClr val="0090D4"/>
            </a:solidFill>
            <a:ln>
              <a:noFill/>
            </a:ln>
            <a:effectLst/>
          </c:spPr>
          <c:invertIfNegative val="0"/>
          <c:cat>
            <c:strRef>
              <c:f>g2_ny11_dagligen!$B$6:$B$31</c:f>
              <c:strCache>
                <c:ptCount val="3"/>
                <c:pt idx="0">
                  <c:v>Årskurs 9 deltagande skolor</c:v>
                </c:pt>
                <c:pt idx="1">
                  <c:v>Gymnasiet år 2 deltagande skolor</c:v>
                </c:pt>
                <c:pt idx="2">
                  <c:v>Samtliga deltagande skolor</c:v>
                </c:pt>
              </c:strCache>
            </c:strRef>
          </c:cat>
          <c:val>
            <c:numRef>
              <c:f>g2_ny11_dagligen!$F$6:$F$31</c:f>
              <c:numCache>
                <c:formatCode>#,##0</c:formatCode>
                <c:ptCount val="3"/>
                <c:pt idx="0">
                  <c:v>6.4562410329985704</c:v>
                </c:pt>
                <c:pt idx="1">
                  <c:v>20.3045685279188</c:v>
                </c:pt>
                <c:pt idx="2">
                  <c:v>11.4573785517874</c:v>
                </c:pt>
              </c:numCache>
            </c:numRef>
          </c:val>
          <c:extLst>
            <c:ext xmlns:c16="http://schemas.microsoft.com/office/drawing/2014/chart" uri="{C3380CC4-5D6E-409C-BE32-E72D297353CC}">
              <c16:uniqueId val="{00000003-2C8C-6D4C-90DD-11363075A654}"/>
            </c:ext>
          </c:extLst>
        </c:ser>
        <c:ser>
          <c:idx val="2"/>
          <c:order val="4"/>
          <c:tx>
            <c:strRef>
              <c:f>g2_ny11_dagligen!$G$5</c:f>
              <c:strCache>
                <c:ptCount val="1"/>
                <c:pt idx="0">
                  <c:v>Totalt 2020</c:v>
                </c:pt>
              </c:strCache>
            </c:strRef>
          </c:tx>
          <c:spPr>
            <a:solidFill>
              <a:srgbClr val="D7D7D7"/>
            </a:solidFill>
            <a:ln>
              <a:noFill/>
            </a:ln>
            <a:effectLst/>
          </c:spPr>
          <c:invertIfNegative val="0"/>
          <c:cat>
            <c:strRef>
              <c:f>g2_ny11_dagligen!$B$6:$B$31</c:f>
              <c:strCache>
                <c:ptCount val="3"/>
                <c:pt idx="0">
                  <c:v>Årskurs 9 deltagande skolor</c:v>
                </c:pt>
                <c:pt idx="1">
                  <c:v>Gymnasiet år 2 deltagande skolor</c:v>
                </c:pt>
                <c:pt idx="2">
                  <c:v>Samtliga deltagande skolor</c:v>
                </c:pt>
              </c:strCache>
            </c:strRef>
          </c:cat>
          <c:val>
            <c:numRef>
              <c:f>g2_ny11_dagligen!$G$6:$G$31</c:f>
              <c:numCache>
                <c:formatCode>#,##0</c:formatCode>
                <c:ptCount val="3"/>
                <c:pt idx="0">
                  <c:v>3.04127443881245</c:v>
                </c:pt>
                <c:pt idx="1">
                  <c:v>11.631016042780701</c:v>
                </c:pt>
                <c:pt idx="2">
                  <c:v>6.0591827148896202</c:v>
                </c:pt>
              </c:numCache>
            </c:numRef>
          </c:val>
          <c:extLst>
            <c:ext xmlns:c16="http://schemas.microsoft.com/office/drawing/2014/chart" uri="{C3380CC4-5D6E-409C-BE32-E72D297353CC}">
              <c16:uniqueId val="{00000004-2C8C-6D4C-90DD-11363075A654}"/>
            </c:ext>
          </c:extLst>
        </c:ser>
        <c:ser>
          <c:idx val="5"/>
          <c:order val="5"/>
          <c:tx>
            <c:strRef>
              <c:f>g2_ny11_dagligen!$H$5</c:f>
              <c:strCache>
                <c:ptCount val="1"/>
                <c:pt idx="0">
                  <c:v>Totalt 2021</c:v>
                </c:pt>
              </c:strCache>
            </c:strRef>
          </c:tx>
          <c:spPr>
            <a:solidFill>
              <a:srgbClr val="9F9F9F"/>
            </a:solidFill>
            <a:ln>
              <a:noFill/>
            </a:ln>
            <a:effectLst/>
          </c:spPr>
          <c:invertIfNegative val="0"/>
          <c:cat>
            <c:strRef>
              <c:f>g2_ny11_dagligen!$B$6:$B$31</c:f>
              <c:strCache>
                <c:ptCount val="3"/>
                <c:pt idx="0">
                  <c:v>Årskurs 9 deltagande skolor</c:v>
                </c:pt>
                <c:pt idx="1">
                  <c:v>Gymnasiet år 2 deltagande skolor</c:v>
                </c:pt>
                <c:pt idx="2">
                  <c:v>Samtliga deltagande skolor</c:v>
                </c:pt>
              </c:strCache>
            </c:strRef>
          </c:cat>
          <c:val>
            <c:numRef>
              <c:f>g2_ny11_dagligen!$H$6:$H$31</c:f>
              <c:numCache>
                <c:formatCode>#,##0</c:formatCode>
                <c:ptCount val="3"/>
                <c:pt idx="0">
                  <c:v>3.9548022598870101</c:v>
                </c:pt>
                <c:pt idx="1">
                  <c:v>12.6237623762376</c:v>
                </c:pt>
                <c:pt idx="2">
                  <c:v>7.1043165467625897</c:v>
                </c:pt>
              </c:numCache>
            </c:numRef>
          </c:val>
          <c:extLst>
            <c:ext xmlns:c16="http://schemas.microsoft.com/office/drawing/2014/chart" uri="{C3380CC4-5D6E-409C-BE32-E72D297353CC}">
              <c16:uniqueId val="{00000005-2C8C-6D4C-90DD-11363075A654}"/>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g2_ny11_ibland!$A$3:$H$3</c:f>
          <c:strCache>
            <c:ptCount val="8"/>
            <c:pt idx="0">
              <c:v>Andel (%) som svarat "Ja, jag snusar någon gång ibland" i förhållande till samtliga som svarat på frågan "Snusar du?"</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g2_ny11_ibland!$C$5</c:f>
              <c:strCache>
                <c:ptCount val="1"/>
                <c:pt idx="0">
                  <c:v>Tjejer 2020</c:v>
                </c:pt>
              </c:strCache>
            </c:strRef>
          </c:tx>
          <c:spPr>
            <a:solidFill>
              <a:srgbClr val="CCE094"/>
            </a:solidFill>
            <a:ln>
              <a:noFill/>
            </a:ln>
            <a:effectLst/>
          </c:spPr>
          <c:invertIfNegative val="0"/>
          <c:cat>
            <c:strRef>
              <c:f>g2_ny11_ibland!$B$6:$B$31</c:f>
              <c:strCache>
                <c:ptCount val="3"/>
                <c:pt idx="0">
                  <c:v>Årskurs 9 deltagande skolor</c:v>
                </c:pt>
                <c:pt idx="1">
                  <c:v>Gymnasiet år 2 deltagande skolor</c:v>
                </c:pt>
                <c:pt idx="2">
                  <c:v>Samtliga deltagande skolor</c:v>
                </c:pt>
              </c:strCache>
            </c:strRef>
          </c:cat>
          <c:val>
            <c:numRef>
              <c:f>g2_ny11_ibland!$C$6:$C$31</c:f>
              <c:numCache>
                <c:formatCode>#,##0</c:formatCode>
                <c:ptCount val="3"/>
                <c:pt idx="0">
                  <c:v>3.2357473035439099</c:v>
                </c:pt>
                <c:pt idx="1">
                  <c:v>6.4171122994652396</c:v>
                </c:pt>
                <c:pt idx="2">
                  <c:v>4.3988269794721404</c:v>
                </c:pt>
              </c:numCache>
            </c:numRef>
          </c:val>
          <c:extLst>
            <c:ext xmlns:c16="http://schemas.microsoft.com/office/drawing/2014/chart" uri="{C3380CC4-5D6E-409C-BE32-E72D297353CC}">
              <c16:uniqueId val="{00000000-2EA9-2341-831C-92F0BEC424FE}"/>
            </c:ext>
          </c:extLst>
        </c:ser>
        <c:ser>
          <c:idx val="3"/>
          <c:order val="1"/>
          <c:tx>
            <c:strRef>
              <c:f>g2_ny11_ibland!$D$5</c:f>
              <c:strCache>
                <c:ptCount val="1"/>
                <c:pt idx="0">
                  <c:v>Tjejer 2021</c:v>
                </c:pt>
              </c:strCache>
            </c:strRef>
          </c:tx>
          <c:spPr>
            <a:solidFill>
              <a:srgbClr val="9FC53A"/>
            </a:solidFill>
            <a:ln>
              <a:noFill/>
            </a:ln>
            <a:effectLst/>
          </c:spPr>
          <c:invertIfNegative val="0"/>
          <c:cat>
            <c:strRef>
              <c:f>g2_ny11_ibland!$B$6:$B$31</c:f>
              <c:strCache>
                <c:ptCount val="3"/>
                <c:pt idx="0">
                  <c:v>Årskurs 9 deltagande skolor</c:v>
                </c:pt>
                <c:pt idx="1">
                  <c:v>Gymnasiet år 2 deltagande skolor</c:v>
                </c:pt>
                <c:pt idx="2">
                  <c:v>Samtliga deltagande skolor</c:v>
                </c:pt>
              </c:strCache>
            </c:strRef>
          </c:cat>
          <c:val>
            <c:numRef>
              <c:f>g2_ny11_ibland!$D$6:$D$31</c:f>
              <c:numCache>
                <c:formatCode>#,##0</c:formatCode>
                <c:ptCount val="3"/>
                <c:pt idx="0">
                  <c:v>2.7818448023426101</c:v>
                </c:pt>
                <c:pt idx="1">
                  <c:v>7.54257907542579</c:v>
                </c:pt>
                <c:pt idx="2">
                  <c:v>4.5703839122486301</c:v>
                </c:pt>
              </c:numCache>
            </c:numRef>
          </c:val>
          <c:extLst>
            <c:ext xmlns:c16="http://schemas.microsoft.com/office/drawing/2014/chart" uri="{C3380CC4-5D6E-409C-BE32-E72D297353CC}">
              <c16:uniqueId val="{00000001-2EA9-2341-831C-92F0BEC424FE}"/>
            </c:ext>
          </c:extLst>
        </c:ser>
        <c:ser>
          <c:idx val="1"/>
          <c:order val="2"/>
          <c:tx>
            <c:strRef>
              <c:f>g2_ny11_ibland!$E$5</c:f>
              <c:strCache>
                <c:ptCount val="1"/>
                <c:pt idx="0">
                  <c:v>Killar 2020</c:v>
                </c:pt>
              </c:strCache>
            </c:strRef>
          </c:tx>
          <c:spPr>
            <a:solidFill>
              <a:srgbClr val="47C6FF"/>
            </a:solidFill>
            <a:ln>
              <a:noFill/>
            </a:ln>
            <a:effectLst/>
          </c:spPr>
          <c:invertIfNegative val="0"/>
          <c:cat>
            <c:strRef>
              <c:f>g2_ny11_ibland!$B$6:$B$31</c:f>
              <c:strCache>
                <c:ptCount val="3"/>
                <c:pt idx="0">
                  <c:v>Årskurs 9 deltagande skolor</c:v>
                </c:pt>
                <c:pt idx="1">
                  <c:v>Gymnasiet år 2 deltagande skolor</c:v>
                </c:pt>
                <c:pt idx="2">
                  <c:v>Samtliga deltagande skolor</c:v>
                </c:pt>
              </c:strCache>
            </c:strRef>
          </c:cat>
          <c:val>
            <c:numRef>
              <c:f>g2_ny11_ibland!$E$6:$E$31</c:f>
              <c:numCache>
                <c:formatCode>#,##0</c:formatCode>
                <c:ptCount val="3"/>
                <c:pt idx="0">
                  <c:v>4.8678720445062602</c:v>
                </c:pt>
                <c:pt idx="1">
                  <c:v>6.1994609164420504</c:v>
                </c:pt>
                <c:pt idx="2">
                  <c:v>5.3211009174311901</c:v>
                </c:pt>
              </c:numCache>
            </c:numRef>
          </c:val>
          <c:extLst>
            <c:ext xmlns:c16="http://schemas.microsoft.com/office/drawing/2014/chart" uri="{C3380CC4-5D6E-409C-BE32-E72D297353CC}">
              <c16:uniqueId val="{00000002-2EA9-2341-831C-92F0BEC424FE}"/>
            </c:ext>
          </c:extLst>
        </c:ser>
        <c:ser>
          <c:idx val="4"/>
          <c:order val="3"/>
          <c:tx>
            <c:strRef>
              <c:f>g2_ny11_ibland!$F$5</c:f>
              <c:strCache>
                <c:ptCount val="1"/>
                <c:pt idx="0">
                  <c:v>Killar 2021</c:v>
                </c:pt>
              </c:strCache>
            </c:strRef>
          </c:tx>
          <c:spPr>
            <a:solidFill>
              <a:srgbClr val="0090D4"/>
            </a:solidFill>
            <a:ln>
              <a:noFill/>
            </a:ln>
            <a:effectLst/>
          </c:spPr>
          <c:invertIfNegative val="0"/>
          <c:cat>
            <c:strRef>
              <c:f>g2_ny11_ibland!$B$6:$B$31</c:f>
              <c:strCache>
                <c:ptCount val="3"/>
                <c:pt idx="0">
                  <c:v>Årskurs 9 deltagande skolor</c:v>
                </c:pt>
                <c:pt idx="1">
                  <c:v>Gymnasiet år 2 deltagande skolor</c:v>
                </c:pt>
                <c:pt idx="2">
                  <c:v>Samtliga deltagande skolor</c:v>
                </c:pt>
              </c:strCache>
            </c:strRef>
          </c:cat>
          <c:val>
            <c:numRef>
              <c:f>g2_ny11_ibland!$F$6:$F$31</c:f>
              <c:numCache>
                <c:formatCode>#,##0</c:formatCode>
                <c:ptCount val="3"/>
                <c:pt idx="0">
                  <c:v>3.7302725968436201</c:v>
                </c:pt>
                <c:pt idx="1">
                  <c:v>8.1218274111675104</c:v>
                </c:pt>
                <c:pt idx="2">
                  <c:v>5.3162236480293297</c:v>
                </c:pt>
              </c:numCache>
            </c:numRef>
          </c:val>
          <c:extLst>
            <c:ext xmlns:c16="http://schemas.microsoft.com/office/drawing/2014/chart" uri="{C3380CC4-5D6E-409C-BE32-E72D297353CC}">
              <c16:uniqueId val="{00000003-2EA9-2341-831C-92F0BEC424FE}"/>
            </c:ext>
          </c:extLst>
        </c:ser>
        <c:ser>
          <c:idx val="2"/>
          <c:order val="4"/>
          <c:tx>
            <c:strRef>
              <c:f>g2_ny11_ibland!$G$5</c:f>
              <c:strCache>
                <c:ptCount val="1"/>
                <c:pt idx="0">
                  <c:v>Totalt 2020</c:v>
                </c:pt>
              </c:strCache>
            </c:strRef>
          </c:tx>
          <c:spPr>
            <a:solidFill>
              <a:srgbClr val="D7D7D7"/>
            </a:solidFill>
            <a:ln>
              <a:noFill/>
            </a:ln>
            <a:effectLst/>
          </c:spPr>
          <c:invertIfNegative val="0"/>
          <c:cat>
            <c:strRef>
              <c:f>g2_ny11_ibland!$B$6:$B$31</c:f>
              <c:strCache>
                <c:ptCount val="3"/>
                <c:pt idx="0">
                  <c:v>Årskurs 9 deltagande skolor</c:v>
                </c:pt>
                <c:pt idx="1">
                  <c:v>Gymnasiet år 2 deltagande skolor</c:v>
                </c:pt>
                <c:pt idx="2">
                  <c:v>Samtliga deltagande skolor</c:v>
                </c:pt>
              </c:strCache>
            </c:strRef>
          </c:cat>
          <c:val>
            <c:numRef>
              <c:f>g2_ny11_ibland!$G$6:$G$31</c:f>
              <c:numCache>
                <c:formatCode>#,##0</c:formatCode>
                <c:ptCount val="3"/>
                <c:pt idx="0">
                  <c:v>4.1274438812454699</c:v>
                </c:pt>
                <c:pt idx="1">
                  <c:v>6.2834224598930497</c:v>
                </c:pt>
                <c:pt idx="2">
                  <c:v>4.8849224988257403</c:v>
                </c:pt>
              </c:numCache>
            </c:numRef>
          </c:val>
          <c:extLst>
            <c:ext xmlns:c16="http://schemas.microsoft.com/office/drawing/2014/chart" uri="{C3380CC4-5D6E-409C-BE32-E72D297353CC}">
              <c16:uniqueId val="{00000004-2EA9-2341-831C-92F0BEC424FE}"/>
            </c:ext>
          </c:extLst>
        </c:ser>
        <c:ser>
          <c:idx val="5"/>
          <c:order val="5"/>
          <c:tx>
            <c:strRef>
              <c:f>g2_ny11_ibland!$H$5</c:f>
              <c:strCache>
                <c:ptCount val="1"/>
                <c:pt idx="0">
                  <c:v>Totalt 2021</c:v>
                </c:pt>
              </c:strCache>
            </c:strRef>
          </c:tx>
          <c:spPr>
            <a:solidFill>
              <a:srgbClr val="9F9F9F"/>
            </a:solidFill>
            <a:ln>
              <a:noFill/>
            </a:ln>
            <a:effectLst/>
          </c:spPr>
          <c:invertIfNegative val="0"/>
          <c:cat>
            <c:strRef>
              <c:f>g2_ny11_ibland!$B$6:$B$31</c:f>
              <c:strCache>
                <c:ptCount val="3"/>
                <c:pt idx="0">
                  <c:v>Årskurs 9 deltagande skolor</c:v>
                </c:pt>
                <c:pt idx="1">
                  <c:v>Gymnasiet år 2 deltagande skolor</c:v>
                </c:pt>
                <c:pt idx="2">
                  <c:v>Samtliga deltagande skolor</c:v>
                </c:pt>
              </c:strCache>
            </c:strRef>
          </c:cat>
          <c:val>
            <c:numRef>
              <c:f>g2_ny11_ibland!$H$6:$H$31</c:f>
              <c:numCache>
                <c:formatCode>#,##0</c:formatCode>
                <c:ptCount val="3"/>
                <c:pt idx="0">
                  <c:v>3.1779661016949201</c:v>
                </c:pt>
                <c:pt idx="1">
                  <c:v>7.7970297029703</c:v>
                </c:pt>
                <c:pt idx="2">
                  <c:v>4.85611510791367</c:v>
                </c:pt>
              </c:numCache>
            </c:numRef>
          </c:val>
          <c:extLst>
            <c:ext xmlns:c16="http://schemas.microsoft.com/office/drawing/2014/chart" uri="{C3380CC4-5D6E-409C-BE32-E72D297353CC}">
              <c16:uniqueId val="{00000005-2EA9-2341-831C-92F0BEC424FE}"/>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ix_Tobak!$A$3:$H$3</c:f>
          <c:strCache>
            <c:ptCount val="8"/>
            <c:pt idx="0">
              <c:v>Andel (%) som svarat "Använder tobak dagligen" i förhållande till samtliga som svarat på frågorna om rök-och snusvanor</c:v>
            </c:pt>
          </c:strCache>
        </c:strRef>
      </c:tx>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ix_Tobak!$C$5</c:f>
              <c:strCache>
                <c:ptCount val="1"/>
                <c:pt idx="0">
                  <c:v>Tjejer 2020</c:v>
                </c:pt>
              </c:strCache>
            </c:strRef>
          </c:tx>
          <c:spPr>
            <a:solidFill>
              <a:srgbClr val="CCE094"/>
            </a:solidFill>
            <a:ln>
              <a:noFill/>
            </a:ln>
            <a:effectLst/>
          </c:spPr>
          <c:invertIfNegative val="0"/>
          <c:cat>
            <c:strRef>
              <c:f>ix_Tobak!$B$6:$B$31</c:f>
              <c:strCache>
                <c:ptCount val="3"/>
                <c:pt idx="0">
                  <c:v>Årskurs 9 deltagande skolor</c:v>
                </c:pt>
                <c:pt idx="1">
                  <c:v>Gymnasiet år 2 deltagande skolor</c:v>
                </c:pt>
                <c:pt idx="2">
                  <c:v>Samtliga deltagande skolor</c:v>
                </c:pt>
              </c:strCache>
            </c:strRef>
          </c:cat>
          <c:val>
            <c:numRef>
              <c:f>ix_Tobak!$C$6:$C$31</c:f>
              <c:numCache>
                <c:formatCode>#,##0</c:formatCode>
                <c:ptCount val="3"/>
                <c:pt idx="0">
                  <c:v>3.0769230769230802</c:v>
                </c:pt>
                <c:pt idx="1">
                  <c:v>7.7540106951871701</c:v>
                </c:pt>
                <c:pt idx="2">
                  <c:v>4.78515625</c:v>
                </c:pt>
              </c:numCache>
            </c:numRef>
          </c:val>
          <c:extLst>
            <c:ext xmlns:c16="http://schemas.microsoft.com/office/drawing/2014/chart" uri="{C3380CC4-5D6E-409C-BE32-E72D297353CC}">
              <c16:uniqueId val="{00000000-0EF6-6247-850C-B9AD8133B0C4}"/>
            </c:ext>
          </c:extLst>
        </c:ser>
        <c:ser>
          <c:idx val="3"/>
          <c:order val="1"/>
          <c:tx>
            <c:strRef>
              <c:f>ix_Tobak!$D$5</c:f>
              <c:strCache>
                <c:ptCount val="1"/>
                <c:pt idx="0">
                  <c:v>Tjejer 2021</c:v>
                </c:pt>
              </c:strCache>
            </c:strRef>
          </c:tx>
          <c:spPr>
            <a:solidFill>
              <a:srgbClr val="9FC53A"/>
            </a:solidFill>
            <a:ln>
              <a:noFill/>
            </a:ln>
            <a:effectLst/>
          </c:spPr>
          <c:invertIfNegative val="0"/>
          <c:cat>
            <c:strRef>
              <c:f>ix_Tobak!$B$6:$B$31</c:f>
              <c:strCache>
                <c:ptCount val="3"/>
                <c:pt idx="0">
                  <c:v>Årskurs 9 deltagande skolor</c:v>
                </c:pt>
                <c:pt idx="1">
                  <c:v>Gymnasiet år 2 deltagande skolor</c:v>
                </c:pt>
                <c:pt idx="2">
                  <c:v>Samtliga deltagande skolor</c:v>
                </c:pt>
              </c:strCache>
            </c:strRef>
          </c:cat>
          <c:val>
            <c:numRef>
              <c:f>ix_Tobak!$D$6:$D$31</c:f>
              <c:numCache>
                <c:formatCode>#,##0</c:formatCode>
                <c:ptCount val="3"/>
                <c:pt idx="0">
                  <c:v>2.9282576866764298</c:v>
                </c:pt>
                <c:pt idx="1">
                  <c:v>9.9756690997566899</c:v>
                </c:pt>
                <c:pt idx="2">
                  <c:v>5.5758683729433303</c:v>
                </c:pt>
              </c:numCache>
            </c:numRef>
          </c:val>
          <c:extLst>
            <c:ext xmlns:c16="http://schemas.microsoft.com/office/drawing/2014/chart" uri="{C3380CC4-5D6E-409C-BE32-E72D297353CC}">
              <c16:uniqueId val="{00000001-0EF6-6247-850C-B9AD8133B0C4}"/>
            </c:ext>
          </c:extLst>
        </c:ser>
        <c:ser>
          <c:idx val="1"/>
          <c:order val="2"/>
          <c:tx>
            <c:strRef>
              <c:f>ix_Tobak!$E$5</c:f>
              <c:strCache>
                <c:ptCount val="1"/>
                <c:pt idx="0">
                  <c:v>Killar 2020</c:v>
                </c:pt>
              </c:strCache>
            </c:strRef>
          </c:tx>
          <c:spPr>
            <a:solidFill>
              <a:srgbClr val="47C6FF"/>
            </a:solidFill>
            <a:ln>
              <a:noFill/>
            </a:ln>
            <a:effectLst/>
          </c:spPr>
          <c:invertIfNegative val="0"/>
          <c:cat>
            <c:strRef>
              <c:f>ix_Tobak!$B$6:$B$31</c:f>
              <c:strCache>
                <c:ptCount val="3"/>
                <c:pt idx="0">
                  <c:v>Årskurs 9 deltagande skolor</c:v>
                </c:pt>
                <c:pt idx="1">
                  <c:v>Gymnasiet år 2 deltagande skolor</c:v>
                </c:pt>
                <c:pt idx="2">
                  <c:v>Samtliga deltagande skolor</c:v>
                </c:pt>
              </c:strCache>
            </c:strRef>
          </c:cat>
          <c:val>
            <c:numRef>
              <c:f>ix_Tobak!$E$6:$E$31</c:f>
              <c:numCache>
                <c:formatCode>#,##0</c:formatCode>
                <c:ptCount val="3"/>
                <c:pt idx="0">
                  <c:v>6.2586926286509001</c:v>
                </c:pt>
                <c:pt idx="1">
                  <c:v>23.719676549865198</c:v>
                </c:pt>
                <c:pt idx="2">
                  <c:v>12.201834862385301</c:v>
                </c:pt>
              </c:numCache>
            </c:numRef>
          </c:val>
          <c:extLst>
            <c:ext xmlns:c16="http://schemas.microsoft.com/office/drawing/2014/chart" uri="{C3380CC4-5D6E-409C-BE32-E72D297353CC}">
              <c16:uniqueId val="{00000002-0EF6-6247-850C-B9AD8133B0C4}"/>
            </c:ext>
          </c:extLst>
        </c:ser>
        <c:ser>
          <c:idx val="4"/>
          <c:order val="3"/>
          <c:tx>
            <c:strRef>
              <c:f>ix_Tobak!$F$5</c:f>
              <c:strCache>
                <c:ptCount val="1"/>
                <c:pt idx="0">
                  <c:v>Killar 2021</c:v>
                </c:pt>
              </c:strCache>
            </c:strRef>
          </c:tx>
          <c:spPr>
            <a:solidFill>
              <a:srgbClr val="0090D4"/>
            </a:solidFill>
            <a:ln>
              <a:noFill/>
            </a:ln>
            <a:effectLst/>
          </c:spPr>
          <c:invertIfNegative val="0"/>
          <c:cat>
            <c:strRef>
              <c:f>ix_Tobak!$B$6:$B$31</c:f>
              <c:strCache>
                <c:ptCount val="3"/>
                <c:pt idx="0">
                  <c:v>Årskurs 9 deltagande skolor</c:v>
                </c:pt>
                <c:pt idx="1">
                  <c:v>Gymnasiet år 2 deltagande skolor</c:v>
                </c:pt>
                <c:pt idx="2">
                  <c:v>Samtliga deltagande skolor</c:v>
                </c:pt>
              </c:strCache>
            </c:strRef>
          </c:cat>
          <c:val>
            <c:numRef>
              <c:f>ix_Tobak!$F$6:$F$31</c:f>
              <c:numCache>
                <c:formatCode>#,##0</c:formatCode>
                <c:ptCount val="3"/>
                <c:pt idx="0">
                  <c:v>7.1736011477761803</c:v>
                </c:pt>
                <c:pt idx="1">
                  <c:v>22.842639593908601</c:v>
                </c:pt>
                <c:pt idx="2">
                  <c:v>12.8322639780018</c:v>
                </c:pt>
              </c:numCache>
            </c:numRef>
          </c:val>
          <c:extLst>
            <c:ext xmlns:c16="http://schemas.microsoft.com/office/drawing/2014/chart" uri="{C3380CC4-5D6E-409C-BE32-E72D297353CC}">
              <c16:uniqueId val="{00000003-0EF6-6247-850C-B9AD8133B0C4}"/>
            </c:ext>
          </c:extLst>
        </c:ser>
        <c:ser>
          <c:idx val="2"/>
          <c:order val="4"/>
          <c:tx>
            <c:strRef>
              <c:f>ix_Tobak!$G$5</c:f>
              <c:strCache>
                <c:ptCount val="1"/>
                <c:pt idx="0">
                  <c:v>Totalt 2020</c:v>
                </c:pt>
              </c:strCache>
            </c:strRef>
          </c:tx>
          <c:spPr>
            <a:solidFill>
              <a:srgbClr val="D7D7D7"/>
            </a:solidFill>
            <a:ln>
              <a:noFill/>
            </a:ln>
            <a:effectLst/>
          </c:spPr>
          <c:invertIfNegative val="0"/>
          <c:cat>
            <c:strRef>
              <c:f>ix_Tobak!$B$6:$B$31</c:f>
              <c:strCache>
                <c:ptCount val="3"/>
                <c:pt idx="0">
                  <c:v>Årskurs 9 deltagande skolor</c:v>
                </c:pt>
                <c:pt idx="1">
                  <c:v>Gymnasiet år 2 deltagande skolor</c:v>
                </c:pt>
                <c:pt idx="2">
                  <c:v>Samtliga deltagande skolor</c:v>
                </c:pt>
              </c:strCache>
            </c:strRef>
          </c:cat>
          <c:val>
            <c:numRef>
              <c:f>ix_Tobak!$G$6:$G$31</c:f>
              <c:numCache>
                <c:formatCode>#,##0</c:formatCode>
                <c:ptCount val="3"/>
                <c:pt idx="0">
                  <c:v>4.7033285094066599</c:v>
                </c:pt>
                <c:pt idx="1">
                  <c:v>15.6417112299465</c:v>
                </c:pt>
                <c:pt idx="2">
                  <c:v>8.5446009389671396</c:v>
                </c:pt>
              </c:numCache>
            </c:numRef>
          </c:val>
          <c:extLst>
            <c:ext xmlns:c16="http://schemas.microsoft.com/office/drawing/2014/chart" uri="{C3380CC4-5D6E-409C-BE32-E72D297353CC}">
              <c16:uniqueId val="{00000004-0EF6-6247-850C-B9AD8133B0C4}"/>
            </c:ext>
          </c:extLst>
        </c:ser>
        <c:ser>
          <c:idx val="5"/>
          <c:order val="5"/>
          <c:tx>
            <c:strRef>
              <c:f>ix_Tobak!$H$5</c:f>
              <c:strCache>
                <c:ptCount val="1"/>
                <c:pt idx="0">
                  <c:v>Totalt 2021</c:v>
                </c:pt>
              </c:strCache>
            </c:strRef>
          </c:tx>
          <c:spPr>
            <a:solidFill>
              <a:srgbClr val="9F9F9F"/>
            </a:solidFill>
            <a:ln>
              <a:noFill/>
            </a:ln>
            <a:effectLst/>
          </c:spPr>
          <c:invertIfNegative val="0"/>
          <c:cat>
            <c:strRef>
              <c:f>ix_Tobak!$B$6:$B$31</c:f>
              <c:strCache>
                <c:ptCount val="3"/>
                <c:pt idx="0">
                  <c:v>Årskurs 9 deltagande skolor</c:v>
                </c:pt>
                <c:pt idx="1">
                  <c:v>Gymnasiet år 2 deltagande skolor</c:v>
                </c:pt>
                <c:pt idx="2">
                  <c:v>Samtliga deltagande skolor</c:v>
                </c:pt>
              </c:strCache>
            </c:strRef>
          </c:cat>
          <c:val>
            <c:numRef>
              <c:f>ix_Tobak!$H$6:$H$31</c:f>
              <c:numCache>
                <c:formatCode>#,##0</c:formatCode>
                <c:ptCount val="3"/>
                <c:pt idx="0">
                  <c:v>5.0141242937853097</c:v>
                </c:pt>
                <c:pt idx="1">
                  <c:v>16.212871287128699</c:v>
                </c:pt>
                <c:pt idx="2">
                  <c:v>9.0827338129496393</c:v>
                </c:pt>
              </c:numCache>
            </c:numRef>
          </c:val>
          <c:extLst>
            <c:ext xmlns:c16="http://schemas.microsoft.com/office/drawing/2014/chart" uri="{C3380CC4-5D6E-409C-BE32-E72D297353CC}">
              <c16:uniqueId val="{00000005-0EF6-6247-850C-B9AD8133B0C4}"/>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b17_dåligt!$A$3:$H$3</c:f>
          <c:strCache>
            <c:ptCount val="8"/>
            <c:pt idx="0">
              <c:v>Andel (%) som svarat "Dålig/Mycket dålig" i förhållande till samtliga som svarat på frågan "Hur tycker du att din tandhälsa är?"</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b17_dåligt!$C$5</c:f>
              <c:strCache>
                <c:ptCount val="1"/>
                <c:pt idx="0">
                  <c:v>Tjejer 2020</c:v>
                </c:pt>
              </c:strCache>
            </c:strRef>
          </c:tx>
          <c:spPr>
            <a:solidFill>
              <a:srgbClr val="CCE094"/>
            </a:solidFill>
            <a:ln>
              <a:noFill/>
            </a:ln>
            <a:effectLst/>
          </c:spPr>
          <c:invertIfNegative val="0"/>
          <c:cat>
            <c:strRef>
              <c:f>b17_dåligt!$B$6:$B$31</c:f>
              <c:strCache>
                <c:ptCount val="3"/>
                <c:pt idx="0">
                  <c:v>Årskurs 9 deltagande skolor</c:v>
                </c:pt>
                <c:pt idx="1">
                  <c:v>Gymnasiet år 2 deltagande skolor</c:v>
                </c:pt>
                <c:pt idx="2">
                  <c:v>Samtliga deltagande skolor</c:v>
                </c:pt>
              </c:strCache>
            </c:strRef>
          </c:cat>
          <c:val>
            <c:numRef>
              <c:f>b17_dåligt!$C$6:$C$31</c:f>
              <c:numCache>
                <c:formatCode>#,##0</c:formatCode>
                <c:ptCount val="3"/>
                <c:pt idx="0">
                  <c:v>2.7190332326284001</c:v>
                </c:pt>
                <c:pt idx="1">
                  <c:v>5.0531914893616996</c:v>
                </c:pt>
                <c:pt idx="2">
                  <c:v>3.5645472061657002</c:v>
                </c:pt>
              </c:numCache>
            </c:numRef>
          </c:val>
          <c:extLst>
            <c:ext xmlns:c16="http://schemas.microsoft.com/office/drawing/2014/chart" uri="{C3380CC4-5D6E-409C-BE32-E72D297353CC}">
              <c16:uniqueId val="{00000000-ACF2-7D4B-9821-8D0A2991F446}"/>
            </c:ext>
          </c:extLst>
        </c:ser>
        <c:ser>
          <c:idx val="3"/>
          <c:order val="1"/>
          <c:tx>
            <c:strRef>
              <c:f>b17_dåligt!$D$5</c:f>
              <c:strCache>
                <c:ptCount val="1"/>
                <c:pt idx="0">
                  <c:v>Tjejer 2021</c:v>
                </c:pt>
              </c:strCache>
            </c:strRef>
          </c:tx>
          <c:spPr>
            <a:solidFill>
              <a:srgbClr val="9FC53A"/>
            </a:solidFill>
            <a:ln>
              <a:noFill/>
            </a:ln>
            <a:effectLst/>
          </c:spPr>
          <c:invertIfNegative val="0"/>
          <c:cat>
            <c:strRef>
              <c:f>b17_dåligt!$B$6:$B$31</c:f>
              <c:strCache>
                <c:ptCount val="3"/>
                <c:pt idx="0">
                  <c:v>Årskurs 9 deltagande skolor</c:v>
                </c:pt>
                <c:pt idx="1">
                  <c:v>Gymnasiet år 2 deltagande skolor</c:v>
                </c:pt>
                <c:pt idx="2">
                  <c:v>Samtliga deltagande skolor</c:v>
                </c:pt>
              </c:strCache>
            </c:strRef>
          </c:cat>
          <c:val>
            <c:numRef>
              <c:f>b17_dåligt!$D$6:$D$31</c:f>
              <c:numCache>
                <c:formatCode>#,##0</c:formatCode>
                <c:ptCount val="3"/>
                <c:pt idx="0">
                  <c:v>3.9073806078147602</c:v>
                </c:pt>
                <c:pt idx="1">
                  <c:v>4.8543689320388301</c:v>
                </c:pt>
                <c:pt idx="2">
                  <c:v>4.2611060743426998</c:v>
                </c:pt>
              </c:numCache>
            </c:numRef>
          </c:val>
          <c:extLst>
            <c:ext xmlns:c16="http://schemas.microsoft.com/office/drawing/2014/chart" uri="{C3380CC4-5D6E-409C-BE32-E72D297353CC}">
              <c16:uniqueId val="{00000001-ACF2-7D4B-9821-8D0A2991F446}"/>
            </c:ext>
          </c:extLst>
        </c:ser>
        <c:ser>
          <c:idx val="1"/>
          <c:order val="2"/>
          <c:tx>
            <c:strRef>
              <c:f>b17_dåligt!$E$5</c:f>
              <c:strCache>
                <c:ptCount val="1"/>
                <c:pt idx="0">
                  <c:v>Killar 2020</c:v>
                </c:pt>
              </c:strCache>
            </c:strRef>
          </c:tx>
          <c:spPr>
            <a:solidFill>
              <a:srgbClr val="47C6FF"/>
            </a:solidFill>
            <a:ln>
              <a:noFill/>
            </a:ln>
            <a:effectLst/>
          </c:spPr>
          <c:invertIfNegative val="0"/>
          <c:cat>
            <c:strRef>
              <c:f>b17_dåligt!$B$6:$B$31</c:f>
              <c:strCache>
                <c:ptCount val="3"/>
                <c:pt idx="0">
                  <c:v>Årskurs 9 deltagande skolor</c:v>
                </c:pt>
                <c:pt idx="1">
                  <c:v>Gymnasiet år 2 deltagande skolor</c:v>
                </c:pt>
                <c:pt idx="2">
                  <c:v>Samtliga deltagande skolor</c:v>
                </c:pt>
              </c:strCache>
            </c:strRef>
          </c:cat>
          <c:val>
            <c:numRef>
              <c:f>b17_dåligt!$E$6:$E$31</c:f>
              <c:numCache>
                <c:formatCode>#,##0</c:formatCode>
                <c:ptCount val="3"/>
                <c:pt idx="0">
                  <c:v>5</c:v>
                </c:pt>
                <c:pt idx="1">
                  <c:v>5.5851063829787204</c:v>
                </c:pt>
                <c:pt idx="2">
                  <c:v>5.1971326164874503</c:v>
                </c:pt>
              </c:numCache>
            </c:numRef>
          </c:val>
          <c:extLst>
            <c:ext xmlns:c16="http://schemas.microsoft.com/office/drawing/2014/chart" uri="{C3380CC4-5D6E-409C-BE32-E72D297353CC}">
              <c16:uniqueId val="{00000002-ACF2-7D4B-9821-8D0A2991F446}"/>
            </c:ext>
          </c:extLst>
        </c:ser>
        <c:ser>
          <c:idx val="4"/>
          <c:order val="3"/>
          <c:tx>
            <c:strRef>
              <c:f>b17_dåligt!$F$5</c:f>
              <c:strCache>
                <c:ptCount val="1"/>
                <c:pt idx="0">
                  <c:v>Killar 2021</c:v>
                </c:pt>
              </c:strCache>
            </c:strRef>
          </c:tx>
          <c:spPr>
            <a:solidFill>
              <a:srgbClr val="0090D4"/>
            </a:solidFill>
            <a:ln>
              <a:noFill/>
            </a:ln>
            <a:effectLst/>
          </c:spPr>
          <c:invertIfNegative val="0"/>
          <c:cat>
            <c:strRef>
              <c:f>b17_dåligt!$B$6:$B$31</c:f>
              <c:strCache>
                <c:ptCount val="3"/>
                <c:pt idx="0">
                  <c:v>Årskurs 9 deltagande skolor</c:v>
                </c:pt>
                <c:pt idx="1">
                  <c:v>Gymnasiet år 2 deltagande skolor</c:v>
                </c:pt>
                <c:pt idx="2">
                  <c:v>Samtliga deltagande skolor</c:v>
                </c:pt>
              </c:strCache>
            </c:strRef>
          </c:cat>
          <c:val>
            <c:numRef>
              <c:f>b17_dåligt!$F$6:$F$31</c:f>
              <c:numCache>
                <c:formatCode>#,##0</c:formatCode>
                <c:ptCount val="3"/>
                <c:pt idx="0">
                  <c:v>4.8090523338048099</c:v>
                </c:pt>
                <c:pt idx="1">
                  <c:v>3.25</c:v>
                </c:pt>
                <c:pt idx="2">
                  <c:v>4.2457091237578997</c:v>
                </c:pt>
              </c:numCache>
            </c:numRef>
          </c:val>
          <c:extLst>
            <c:ext xmlns:c16="http://schemas.microsoft.com/office/drawing/2014/chart" uri="{C3380CC4-5D6E-409C-BE32-E72D297353CC}">
              <c16:uniqueId val="{00000003-ACF2-7D4B-9821-8D0A2991F446}"/>
            </c:ext>
          </c:extLst>
        </c:ser>
        <c:ser>
          <c:idx val="2"/>
          <c:order val="4"/>
          <c:tx>
            <c:strRef>
              <c:f>b17_dåligt!$G$5</c:f>
              <c:strCache>
                <c:ptCount val="1"/>
                <c:pt idx="0">
                  <c:v>Totalt 2020</c:v>
                </c:pt>
              </c:strCache>
            </c:strRef>
          </c:tx>
          <c:spPr>
            <a:solidFill>
              <a:srgbClr val="D7D7D7"/>
            </a:solidFill>
            <a:ln>
              <a:noFill/>
            </a:ln>
            <a:effectLst/>
          </c:spPr>
          <c:invertIfNegative val="0"/>
          <c:cat>
            <c:strRef>
              <c:f>b17_dåligt!$B$6:$B$31</c:f>
              <c:strCache>
                <c:ptCount val="3"/>
                <c:pt idx="0">
                  <c:v>Årskurs 9 deltagande skolor</c:v>
                </c:pt>
                <c:pt idx="1">
                  <c:v>Gymnasiet år 2 deltagande skolor</c:v>
                </c:pt>
                <c:pt idx="2">
                  <c:v>Samtliga deltagande skolor</c:v>
                </c:pt>
              </c:strCache>
            </c:strRef>
          </c:cat>
          <c:val>
            <c:numRef>
              <c:f>b17_dåligt!$G$6:$G$31</c:f>
              <c:numCache>
                <c:formatCode>#,##0</c:formatCode>
                <c:ptCount val="3"/>
                <c:pt idx="0">
                  <c:v>4.0282685512367502</c:v>
                </c:pt>
                <c:pt idx="1">
                  <c:v>5.2980132450331103</c:v>
                </c:pt>
                <c:pt idx="2">
                  <c:v>4.4700460829493096</c:v>
                </c:pt>
              </c:numCache>
            </c:numRef>
          </c:val>
          <c:extLst>
            <c:ext xmlns:c16="http://schemas.microsoft.com/office/drawing/2014/chart" uri="{C3380CC4-5D6E-409C-BE32-E72D297353CC}">
              <c16:uniqueId val="{00000004-ACF2-7D4B-9821-8D0A2991F446}"/>
            </c:ext>
          </c:extLst>
        </c:ser>
        <c:ser>
          <c:idx val="5"/>
          <c:order val="5"/>
          <c:tx>
            <c:strRef>
              <c:f>b17_dåligt!$H$5</c:f>
              <c:strCache>
                <c:ptCount val="1"/>
                <c:pt idx="0">
                  <c:v>Totalt 2021</c:v>
                </c:pt>
              </c:strCache>
            </c:strRef>
          </c:tx>
          <c:spPr>
            <a:solidFill>
              <a:srgbClr val="9F9F9F"/>
            </a:solidFill>
            <a:ln>
              <a:noFill/>
            </a:ln>
            <a:effectLst/>
          </c:spPr>
          <c:invertIfNegative val="0"/>
          <c:cat>
            <c:strRef>
              <c:f>b17_dåligt!$B$6:$B$31</c:f>
              <c:strCache>
                <c:ptCount val="3"/>
                <c:pt idx="0">
                  <c:v>Årskurs 9 deltagande skolor</c:v>
                </c:pt>
                <c:pt idx="1">
                  <c:v>Gymnasiet år 2 deltagande skolor</c:v>
                </c:pt>
                <c:pt idx="2">
                  <c:v>Samtliga deltagande skolor</c:v>
                </c:pt>
              </c:strCache>
            </c:strRef>
          </c:cat>
          <c:val>
            <c:numRef>
              <c:f>b17_dåligt!$H$6:$H$31</c:f>
              <c:numCache>
                <c:formatCode>#,##0</c:formatCode>
                <c:ptCount val="3"/>
                <c:pt idx="0">
                  <c:v>4.8746518105849601</c:v>
                </c:pt>
                <c:pt idx="1">
                  <c:v>4.0490797546012303</c:v>
                </c:pt>
                <c:pt idx="2">
                  <c:v>4.5757441137272297</c:v>
                </c:pt>
              </c:numCache>
            </c:numRef>
          </c:val>
          <c:extLst>
            <c:ext xmlns:c16="http://schemas.microsoft.com/office/drawing/2014/chart" uri="{C3380CC4-5D6E-409C-BE32-E72D297353CC}">
              <c16:uniqueId val="{00000005-ACF2-7D4B-9821-8D0A2991F446}"/>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h3_ny14!$A$3:$H$3</c:f>
          <c:strCache>
            <c:ptCount val="8"/>
            <c:pt idx="0">
              <c:v>Andel (%) som svarat "Ja, under de senaste 30 dagarna/Ja, under de senaste 12 månaderna/Ja, för mer än 12 månader sedan" i förhållande till samtliga som svarat på frågan "Har du någon gång använt narkotika?"</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h3_ny14!$C$5</c:f>
              <c:strCache>
                <c:ptCount val="1"/>
                <c:pt idx="0">
                  <c:v>Tjejer 2020</c:v>
                </c:pt>
              </c:strCache>
            </c:strRef>
          </c:tx>
          <c:spPr>
            <a:solidFill>
              <a:srgbClr val="CCE094"/>
            </a:solidFill>
            <a:ln>
              <a:noFill/>
            </a:ln>
            <a:effectLst/>
          </c:spPr>
          <c:invertIfNegative val="0"/>
          <c:cat>
            <c:strRef>
              <c:f>h3_ny14!$B$6:$B$31</c:f>
              <c:strCache>
                <c:ptCount val="3"/>
                <c:pt idx="0">
                  <c:v>Årskurs 9 deltagande skolor</c:v>
                </c:pt>
                <c:pt idx="1">
                  <c:v>Gymnasiet år 2 deltagande skolor</c:v>
                </c:pt>
                <c:pt idx="2">
                  <c:v>Samtliga deltagande skolor</c:v>
                </c:pt>
              </c:strCache>
            </c:strRef>
          </c:cat>
          <c:val>
            <c:numRef>
              <c:f>h3_ny14!$C$6:$C$31</c:f>
              <c:numCache>
                <c:formatCode>#,##0</c:formatCode>
                <c:ptCount val="3"/>
                <c:pt idx="0">
                  <c:v>3.8580246913580201</c:v>
                </c:pt>
                <c:pt idx="1">
                  <c:v>5.0938337801608604</c:v>
                </c:pt>
                <c:pt idx="2">
                  <c:v>4.3095004897159601</c:v>
                </c:pt>
              </c:numCache>
            </c:numRef>
          </c:val>
          <c:extLst>
            <c:ext xmlns:c16="http://schemas.microsoft.com/office/drawing/2014/chart" uri="{C3380CC4-5D6E-409C-BE32-E72D297353CC}">
              <c16:uniqueId val="{00000000-A2F8-5A46-B57B-700A8C302798}"/>
            </c:ext>
          </c:extLst>
        </c:ser>
        <c:ser>
          <c:idx val="3"/>
          <c:order val="1"/>
          <c:tx>
            <c:strRef>
              <c:f>h3_ny14!$D$5</c:f>
              <c:strCache>
                <c:ptCount val="1"/>
                <c:pt idx="0">
                  <c:v>Tjejer 2021</c:v>
                </c:pt>
              </c:strCache>
            </c:strRef>
          </c:tx>
          <c:spPr>
            <a:solidFill>
              <a:srgbClr val="9FC53A"/>
            </a:solidFill>
            <a:ln>
              <a:noFill/>
            </a:ln>
            <a:effectLst/>
          </c:spPr>
          <c:invertIfNegative val="0"/>
          <c:cat>
            <c:strRef>
              <c:f>h3_ny14!$B$6:$B$31</c:f>
              <c:strCache>
                <c:ptCount val="3"/>
                <c:pt idx="0">
                  <c:v>Årskurs 9 deltagande skolor</c:v>
                </c:pt>
                <c:pt idx="1">
                  <c:v>Gymnasiet år 2 deltagande skolor</c:v>
                </c:pt>
                <c:pt idx="2">
                  <c:v>Samtliga deltagande skolor</c:v>
                </c:pt>
              </c:strCache>
            </c:strRef>
          </c:cat>
          <c:val>
            <c:numRef>
              <c:f>h3_ny14!$D$6:$D$31</c:f>
              <c:numCache>
                <c:formatCode>#,##0</c:formatCode>
                <c:ptCount val="3"/>
                <c:pt idx="0">
                  <c:v>3.2305433186490502</c:v>
                </c:pt>
                <c:pt idx="1">
                  <c:v>6.32603406326034</c:v>
                </c:pt>
                <c:pt idx="2">
                  <c:v>4.3956043956044004</c:v>
                </c:pt>
              </c:numCache>
            </c:numRef>
          </c:val>
          <c:extLst>
            <c:ext xmlns:c16="http://schemas.microsoft.com/office/drawing/2014/chart" uri="{C3380CC4-5D6E-409C-BE32-E72D297353CC}">
              <c16:uniqueId val="{00000001-A2F8-5A46-B57B-700A8C302798}"/>
            </c:ext>
          </c:extLst>
        </c:ser>
        <c:ser>
          <c:idx val="1"/>
          <c:order val="2"/>
          <c:tx>
            <c:strRef>
              <c:f>h3_ny14!$E$5</c:f>
              <c:strCache>
                <c:ptCount val="1"/>
                <c:pt idx="0">
                  <c:v>Killar 2020</c:v>
                </c:pt>
              </c:strCache>
            </c:strRef>
          </c:tx>
          <c:spPr>
            <a:solidFill>
              <a:srgbClr val="47C6FF"/>
            </a:solidFill>
            <a:ln>
              <a:noFill/>
            </a:ln>
            <a:effectLst/>
          </c:spPr>
          <c:invertIfNegative val="0"/>
          <c:cat>
            <c:strRef>
              <c:f>h3_ny14!$B$6:$B$31</c:f>
              <c:strCache>
                <c:ptCount val="3"/>
                <c:pt idx="0">
                  <c:v>Årskurs 9 deltagande skolor</c:v>
                </c:pt>
                <c:pt idx="1">
                  <c:v>Gymnasiet år 2 deltagande skolor</c:v>
                </c:pt>
                <c:pt idx="2">
                  <c:v>Samtliga deltagande skolor</c:v>
                </c:pt>
              </c:strCache>
            </c:strRef>
          </c:cat>
          <c:val>
            <c:numRef>
              <c:f>h3_ny14!$E$6:$E$31</c:f>
              <c:numCache>
                <c:formatCode>#,##0</c:formatCode>
                <c:ptCount val="3"/>
                <c:pt idx="0">
                  <c:v>5.46984572230014</c:v>
                </c:pt>
                <c:pt idx="1">
                  <c:v>7.2972972972973</c:v>
                </c:pt>
                <c:pt idx="2">
                  <c:v>6.0941828254847596</c:v>
                </c:pt>
              </c:numCache>
            </c:numRef>
          </c:val>
          <c:extLst>
            <c:ext xmlns:c16="http://schemas.microsoft.com/office/drawing/2014/chart" uri="{C3380CC4-5D6E-409C-BE32-E72D297353CC}">
              <c16:uniqueId val="{00000002-A2F8-5A46-B57B-700A8C302798}"/>
            </c:ext>
          </c:extLst>
        </c:ser>
        <c:ser>
          <c:idx val="4"/>
          <c:order val="3"/>
          <c:tx>
            <c:strRef>
              <c:f>h3_ny14!$F$5</c:f>
              <c:strCache>
                <c:ptCount val="1"/>
                <c:pt idx="0">
                  <c:v>Killar 2021</c:v>
                </c:pt>
              </c:strCache>
            </c:strRef>
          </c:tx>
          <c:spPr>
            <a:solidFill>
              <a:srgbClr val="0090D4"/>
            </a:solidFill>
            <a:ln>
              <a:noFill/>
            </a:ln>
            <a:effectLst/>
          </c:spPr>
          <c:invertIfNegative val="0"/>
          <c:cat>
            <c:strRef>
              <c:f>h3_ny14!$B$6:$B$31</c:f>
              <c:strCache>
                <c:ptCount val="3"/>
                <c:pt idx="0">
                  <c:v>Årskurs 9 deltagande skolor</c:v>
                </c:pt>
                <c:pt idx="1">
                  <c:v>Gymnasiet år 2 deltagande skolor</c:v>
                </c:pt>
                <c:pt idx="2">
                  <c:v>Samtliga deltagande skolor</c:v>
                </c:pt>
              </c:strCache>
            </c:strRef>
          </c:cat>
          <c:val>
            <c:numRef>
              <c:f>h3_ny14!$F$6:$F$31</c:f>
              <c:numCache>
                <c:formatCode>#,##0</c:formatCode>
                <c:ptCount val="3"/>
                <c:pt idx="0">
                  <c:v>4.7413793103448301</c:v>
                </c:pt>
                <c:pt idx="1">
                  <c:v>6.0913705583756403</c:v>
                </c:pt>
                <c:pt idx="2">
                  <c:v>5.2293577981651396</c:v>
                </c:pt>
              </c:numCache>
            </c:numRef>
          </c:val>
          <c:extLst>
            <c:ext xmlns:c16="http://schemas.microsoft.com/office/drawing/2014/chart" uri="{C3380CC4-5D6E-409C-BE32-E72D297353CC}">
              <c16:uniqueId val="{00000003-A2F8-5A46-B57B-700A8C302798}"/>
            </c:ext>
          </c:extLst>
        </c:ser>
        <c:ser>
          <c:idx val="2"/>
          <c:order val="4"/>
          <c:tx>
            <c:strRef>
              <c:f>h3_ny14!$G$5</c:f>
              <c:strCache>
                <c:ptCount val="1"/>
                <c:pt idx="0">
                  <c:v>Totalt 2020</c:v>
                </c:pt>
              </c:strCache>
            </c:strRef>
          </c:tx>
          <c:spPr>
            <a:solidFill>
              <a:srgbClr val="D7D7D7"/>
            </a:solidFill>
            <a:ln>
              <a:noFill/>
            </a:ln>
            <a:effectLst/>
          </c:spPr>
          <c:invertIfNegative val="0"/>
          <c:cat>
            <c:strRef>
              <c:f>h3_ny14!$B$6:$B$31</c:f>
              <c:strCache>
                <c:ptCount val="3"/>
                <c:pt idx="0">
                  <c:v>Årskurs 9 deltagande skolor</c:v>
                </c:pt>
                <c:pt idx="1">
                  <c:v>Gymnasiet år 2 deltagande skolor</c:v>
                </c:pt>
                <c:pt idx="2">
                  <c:v>Samtliga deltagande skolor</c:v>
                </c:pt>
              </c:strCache>
            </c:strRef>
          </c:cat>
          <c:val>
            <c:numRef>
              <c:f>h3_ny14!$G$6:$G$31</c:f>
              <c:numCache>
                <c:formatCode>#,##0</c:formatCode>
                <c:ptCount val="3"/>
                <c:pt idx="0">
                  <c:v>4.8104956268221599</c:v>
                </c:pt>
                <c:pt idx="1">
                  <c:v>6.1662198391420899</c:v>
                </c:pt>
                <c:pt idx="2">
                  <c:v>5.2880075542965104</c:v>
                </c:pt>
              </c:numCache>
            </c:numRef>
          </c:val>
          <c:extLst>
            <c:ext xmlns:c16="http://schemas.microsoft.com/office/drawing/2014/chart" uri="{C3380CC4-5D6E-409C-BE32-E72D297353CC}">
              <c16:uniqueId val="{00000004-A2F8-5A46-B57B-700A8C302798}"/>
            </c:ext>
          </c:extLst>
        </c:ser>
        <c:ser>
          <c:idx val="5"/>
          <c:order val="5"/>
          <c:tx>
            <c:strRef>
              <c:f>h3_ny14!$H$5</c:f>
              <c:strCache>
                <c:ptCount val="1"/>
                <c:pt idx="0">
                  <c:v>Totalt 2021</c:v>
                </c:pt>
              </c:strCache>
            </c:strRef>
          </c:tx>
          <c:spPr>
            <a:solidFill>
              <a:srgbClr val="9F9F9F"/>
            </a:solidFill>
            <a:ln>
              <a:noFill/>
            </a:ln>
            <a:effectLst/>
          </c:spPr>
          <c:invertIfNegative val="0"/>
          <c:cat>
            <c:strRef>
              <c:f>h3_ny14!$B$6:$B$31</c:f>
              <c:strCache>
                <c:ptCount val="3"/>
                <c:pt idx="0">
                  <c:v>Årskurs 9 deltagande skolor</c:v>
                </c:pt>
                <c:pt idx="1">
                  <c:v>Gymnasiet år 2 deltagande skolor</c:v>
                </c:pt>
                <c:pt idx="2">
                  <c:v>Samtliga deltagande skolor</c:v>
                </c:pt>
              </c:strCache>
            </c:strRef>
          </c:cat>
          <c:val>
            <c:numRef>
              <c:f>h3_ny14!$H$6:$H$31</c:f>
              <c:numCache>
                <c:formatCode>#,##0</c:formatCode>
                <c:ptCount val="3"/>
                <c:pt idx="0">
                  <c:v>4.0339702760084899</c:v>
                </c:pt>
                <c:pt idx="1">
                  <c:v>6.1881188118811901</c:v>
                </c:pt>
                <c:pt idx="2">
                  <c:v>4.8176497073390401</c:v>
                </c:pt>
              </c:numCache>
            </c:numRef>
          </c:val>
          <c:extLst>
            <c:ext xmlns:c16="http://schemas.microsoft.com/office/drawing/2014/chart" uri="{C3380CC4-5D6E-409C-BE32-E72D297353CC}">
              <c16:uniqueId val="{00000005-A2F8-5A46-B57B-700A8C302798}"/>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i3_1ny20!$A$3:$H$3</c:f>
          <c:strCache>
            <c:ptCount val="8"/>
            <c:pt idx="0">
              <c:v>Andel (%) som svarat "Det är inte OK" i förhållande till samtliga som svarat på frågan "Vad skulle du tycka om din bästa kompis skulle röka cigaretter?"</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i3_1ny20!$C$5</c:f>
              <c:strCache>
                <c:ptCount val="1"/>
                <c:pt idx="0">
                  <c:v>Tjejer 2020</c:v>
                </c:pt>
              </c:strCache>
            </c:strRef>
          </c:tx>
          <c:spPr>
            <a:solidFill>
              <a:srgbClr val="CCE094"/>
            </a:solidFill>
            <a:ln>
              <a:noFill/>
            </a:ln>
            <a:effectLst/>
          </c:spPr>
          <c:invertIfNegative val="0"/>
          <c:cat>
            <c:strRef>
              <c:f>i3_1ny20!$B$6:$B$31</c:f>
              <c:strCache>
                <c:ptCount val="3"/>
                <c:pt idx="0">
                  <c:v>Årskurs 9 deltagande skolor</c:v>
                </c:pt>
                <c:pt idx="1">
                  <c:v>Gymnasiet år 2 deltagande skolor</c:v>
                </c:pt>
                <c:pt idx="2">
                  <c:v>Samtliga deltagande skolor</c:v>
                </c:pt>
              </c:strCache>
            </c:strRef>
          </c:cat>
          <c:val>
            <c:numRef>
              <c:f>i3_1ny20!$C$6:$C$31</c:f>
              <c:numCache>
                <c:formatCode>#,##0</c:formatCode>
                <c:ptCount val="3"/>
                <c:pt idx="0">
                  <c:v>51.242236024844701</c:v>
                </c:pt>
                <c:pt idx="1">
                  <c:v>35.3591160220994</c:v>
                </c:pt>
                <c:pt idx="2">
                  <c:v>45.526838966202803</c:v>
                </c:pt>
              </c:numCache>
            </c:numRef>
          </c:val>
          <c:extLst>
            <c:ext xmlns:c16="http://schemas.microsoft.com/office/drawing/2014/chart" uri="{C3380CC4-5D6E-409C-BE32-E72D297353CC}">
              <c16:uniqueId val="{00000000-5BEF-E649-A110-D392F31C0CD4}"/>
            </c:ext>
          </c:extLst>
        </c:ser>
        <c:ser>
          <c:idx val="3"/>
          <c:order val="1"/>
          <c:tx>
            <c:strRef>
              <c:f>i3_1ny20!$D$5</c:f>
              <c:strCache>
                <c:ptCount val="1"/>
                <c:pt idx="0">
                  <c:v>Tjejer 2021</c:v>
                </c:pt>
              </c:strCache>
            </c:strRef>
          </c:tx>
          <c:spPr>
            <a:solidFill>
              <a:srgbClr val="9FC53A"/>
            </a:solidFill>
            <a:ln>
              <a:noFill/>
            </a:ln>
            <a:effectLst/>
          </c:spPr>
          <c:invertIfNegative val="0"/>
          <c:cat>
            <c:strRef>
              <c:f>i3_1ny20!$B$6:$B$31</c:f>
              <c:strCache>
                <c:ptCount val="3"/>
                <c:pt idx="0">
                  <c:v>Årskurs 9 deltagande skolor</c:v>
                </c:pt>
                <c:pt idx="1">
                  <c:v>Gymnasiet år 2 deltagande skolor</c:v>
                </c:pt>
                <c:pt idx="2">
                  <c:v>Samtliga deltagande skolor</c:v>
                </c:pt>
              </c:strCache>
            </c:strRef>
          </c:cat>
          <c:val>
            <c:numRef>
              <c:f>i3_1ny20!$D$6:$D$31</c:f>
              <c:numCache>
                <c:formatCode>#,##0</c:formatCode>
                <c:ptCount val="3"/>
                <c:pt idx="0">
                  <c:v>55.800293685756202</c:v>
                </c:pt>
                <c:pt idx="1">
                  <c:v>38.292682926829301</c:v>
                </c:pt>
                <c:pt idx="2">
                  <c:v>49.220898258478499</c:v>
                </c:pt>
              </c:numCache>
            </c:numRef>
          </c:val>
          <c:extLst>
            <c:ext xmlns:c16="http://schemas.microsoft.com/office/drawing/2014/chart" uri="{C3380CC4-5D6E-409C-BE32-E72D297353CC}">
              <c16:uniqueId val="{00000001-5BEF-E649-A110-D392F31C0CD4}"/>
            </c:ext>
          </c:extLst>
        </c:ser>
        <c:ser>
          <c:idx val="1"/>
          <c:order val="2"/>
          <c:tx>
            <c:strRef>
              <c:f>i3_1ny20!$E$5</c:f>
              <c:strCache>
                <c:ptCount val="1"/>
                <c:pt idx="0">
                  <c:v>Killar 2020</c:v>
                </c:pt>
              </c:strCache>
            </c:strRef>
          </c:tx>
          <c:spPr>
            <a:solidFill>
              <a:srgbClr val="47C6FF"/>
            </a:solidFill>
            <a:ln>
              <a:noFill/>
            </a:ln>
            <a:effectLst/>
          </c:spPr>
          <c:invertIfNegative val="0"/>
          <c:cat>
            <c:strRef>
              <c:f>i3_1ny20!$B$6:$B$31</c:f>
              <c:strCache>
                <c:ptCount val="3"/>
                <c:pt idx="0">
                  <c:v>Årskurs 9 deltagande skolor</c:v>
                </c:pt>
                <c:pt idx="1">
                  <c:v>Gymnasiet år 2 deltagande skolor</c:v>
                </c:pt>
                <c:pt idx="2">
                  <c:v>Samtliga deltagande skolor</c:v>
                </c:pt>
              </c:strCache>
            </c:strRef>
          </c:cat>
          <c:val>
            <c:numRef>
              <c:f>i3_1ny20!$E$6:$E$31</c:f>
              <c:numCache>
                <c:formatCode>#,##0</c:formatCode>
                <c:ptCount val="3"/>
                <c:pt idx="0">
                  <c:v>54.7887323943662</c:v>
                </c:pt>
                <c:pt idx="1">
                  <c:v>40.821917808219197</c:v>
                </c:pt>
                <c:pt idx="2">
                  <c:v>50.046511627907002</c:v>
                </c:pt>
              </c:numCache>
            </c:numRef>
          </c:val>
          <c:extLst>
            <c:ext xmlns:c16="http://schemas.microsoft.com/office/drawing/2014/chart" uri="{C3380CC4-5D6E-409C-BE32-E72D297353CC}">
              <c16:uniqueId val="{00000002-5BEF-E649-A110-D392F31C0CD4}"/>
            </c:ext>
          </c:extLst>
        </c:ser>
        <c:ser>
          <c:idx val="4"/>
          <c:order val="3"/>
          <c:tx>
            <c:strRef>
              <c:f>i3_1ny20!$F$5</c:f>
              <c:strCache>
                <c:ptCount val="1"/>
                <c:pt idx="0">
                  <c:v>Killar 2021</c:v>
                </c:pt>
              </c:strCache>
            </c:strRef>
          </c:tx>
          <c:spPr>
            <a:solidFill>
              <a:srgbClr val="0090D4"/>
            </a:solidFill>
            <a:ln>
              <a:noFill/>
            </a:ln>
            <a:effectLst/>
          </c:spPr>
          <c:invertIfNegative val="0"/>
          <c:cat>
            <c:strRef>
              <c:f>i3_1ny20!$B$6:$B$31</c:f>
              <c:strCache>
                <c:ptCount val="3"/>
                <c:pt idx="0">
                  <c:v>Årskurs 9 deltagande skolor</c:v>
                </c:pt>
                <c:pt idx="1">
                  <c:v>Gymnasiet år 2 deltagande skolor</c:v>
                </c:pt>
                <c:pt idx="2">
                  <c:v>Samtliga deltagande skolor</c:v>
                </c:pt>
              </c:strCache>
            </c:strRef>
          </c:cat>
          <c:val>
            <c:numRef>
              <c:f>i3_1ny20!$F$6:$F$31</c:f>
              <c:numCache>
                <c:formatCode>#,##0</c:formatCode>
                <c:ptCount val="3"/>
                <c:pt idx="0">
                  <c:v>57.266187050359697</c:v>
                </c:pt>
                <c:pt idx="1">
                  <c:v>39.6419437340153</c:v>
                </c:pt>
                <c:pt idx="2">
                  <c:v>50.920810313075499</c:v>
                </c:pt>
              </c:numCache>
            </c:numRef>
          </c:val>
          <c:extLst>
            <c:ext xmlns:c16="http://schemas.microsoft.com/office/drawing/2014/chart" uri="{C3380CC4-5D6E-409C-BE32-E72D297353CC}">
              <c16:uniqueId val="{00000003-5BEF-E649-A110-D392F31C0CD4}"/>
            </c:ext>
          </c:extLst>
        </c:ser>
        <c:ser>
          <c:idx val="2"/>
          <c:order val="4"/>
          <c:tx>
            <c:strRef>
              <c:f>i3_1ny20!$G$5</c:f>
              <c:strCache>
                <c:ptCount val="1"/>
                <c:pt idx="0">
                  <c:v>Totalt 2020</c:v>
                </c:pt>
              </c:strCache>
            </c:strRef>
          </c:tx>
          <c:spPr>
            <a:solidFill>
              <a:srgbClr val="D7D7D7"/>
            </a:solidFill>
            <a:ln>
              <a:noFill/>
            </a:ln>
            <a:effectLst/>
          </c:spPr>
          <c:invertIfNegative val="0"/>
          <c:cat>
            <c:strRef>
              <c:f>i3_1ny20!$B$6:$B$31</c:f>
              <c:strCache>
                <c:ptCount val="3"/>
                <c:pt idx="0">
                  <c:v>Årskurs 9 deltagande skolor</c:v>
                </c:pt>
                <c:pt idx="1">
                  <c:v>Gymnasiet år 2 deltagande skolor</c:v>
                </c:pt>
                <c:pt idx="2">
                  <c:v>Samtliga deltagande skolor</c:v>
                </c:pt>
              </c:strCache>
            </c:strRef>
          </c:cat>
          <c:val>
            <c:numRef>
              <c:f>i3_1ny20!$G$6:$G$31</c:f>
              <c:numCache>
                <c:formatCode>#,##0</c:formatCode>
                <c:ptCount val="3"/>
                <c:pt idx="0">
                  <c:v>53.074670571010302</c:v>
                </c:pt>
                <c:pt idx="1">
                  <c:v>38.356164383561598</c:v>
                </c:pt>
                <c:pt idx="2">
                  <c:v>47.948473282442698</c:v>
                </c:pt>
              </c:numCache>
            </c:numRef>
          </c:val>
          <c:extLst>
            <c:ext xmlns:c16="http://schemas.microsoft.com/office/drawing/2014/chart" uri="{C3380CC4-5D6E-409C-BE32-E72D297353CC}">
              <c16:uniqueId val="{00000004-5BEF-E649-A110-D392F31C0CD4}"/>
            </c:ext>
          </c:extLst>
        </c:ser>
        <c:ser>
          <c:idx val="5"/>
          <c:order val="5"/>
          <c:tx>
            <c:strRef>
              <c:f>i3_1ny20!$H$5</c:f>
              <c:strCache>
                <c:ptCount val="1"/>
                <c:pt idx="0">
                  <c:v>Totalt 2021</c:v>
                </c:pt>
              </c:strCache>
            </c:strRef>
          </c:tx>
          <c:spPr>
            <a:solidFill>
              <a:srgbClr val="9F9F9F"/>
            </a:solidFill>
            <a:ln>
              <a:noFill/>
            </a:ln>
            <a:effectLst/>
          </c:spPr>
          <c:invertIfNegative val="0"/>
          <c:cat>
            <c:strRef>
              <c:f>i3_1ny20!$B$6:$B$31</c:f>
              <c:strCache>
                <c:ptCount val="3"/>
                <c:pt idx="0">
                  <c:v>Årskurs 9 deltagande skolor</c:v>
                </c:pt>
                <c:pt idx="1">
                  <c:v>Gymnasiet år 2 deltagande skolor</c:v>
                </c:pt>
                <c:pt idx="2">
                  <c:v>Samtliga deltagande skolor</c:v>
                </c:pt>
              </c:strCache>
            </c:strRef>
          </c:cat>
          <c:val>
            <c:numRef>
              <c:f>i3_1ny20!$H$6:$H$31</c:f>
              <c:numCache>
                <c:formatCode>#,##0</c:formatCode>
                <c:ptCount val="3"/>
                <c:pt idx="0">
                  <c:v>55.980184005661698</c:v>
                </c:pt>
                <c:pt idx="1">
                  <c:v>38.930348258706502</c:v>
                </c:pt>
                <c:pt idx="2">
                  <c:v>49.797023004059497</c:v>
                </c:pt>
              </c:numCache>
            </c:numRef>
          </c:val>
          <c:extLst>
            <c:ext xmlns:c16="http://schemas.microsoft.com/office/drawing/2014/chart" uri="{C3380CC4-5D6E-409C-BE32-E72D297353CC}">
              <c16:uniqueId val="{00000005-5BEF-E649-A110-D392F31C0CD4}"/>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i3_2ny20!$A$3:$H$3</c:f>
          <c:strCache>
            <c:ptCount val="8"/>
            <c:pt idx="0">
              <c:v>Andel (%) som svarat "Det är inte OK" i förhållande till samtliga som svarat på frågan "Vad skulle du tycka om din bästa kompis skulle dricka sig full?"</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i3_2ny20!$C$5</c:f>
              <c:strCache>
                <c:ptCount val="1"/>
                <c:pt idx="0">
                  <c:v>Tjejer 2020</c:v>
                </c:pt>
              </c:strCache>
            </c:strRef>
          </c:tx>
          <c:spPr>
            <a:solidFill>
              <a:srgbClr val="CCE094"/>
            </a:solidFill>
            <a:ln>
              <a:noFill/>
            </a:ln>
            <a:effectLst/>
          </c:spPr>
          <c:invertIfNegative val="0"/>
          <c:cat>
            <c:strRef>
              <c:f>i3_2ny20!$B$6:$B$31</c:f>
              <c:strCache>
                <c:ptCount val="3"/>
                <c:pt idx="0">
                  <c:v>Årskurs 9 deltagande skolor</c:v>
                </c:pt>
                <c:pt idx="1">
                  <c:v>Gymnasiet år 2 deltagande skolor</c:v>
                </c:pt>
                <c:pt idx="2">
                  <c:v>Samtliga deltagande skolor</c:v>
                </c:pt>
              </c:strCache>
            </c:strRef>
          </c:cat>
          <c:val>
            <c:numRef>
              <c:f>i3_2ny20!$C$6:$C$31</c:f>
              <c:numCache>
                <c:formatCode>#,##0</c:formatCode>
                <c:ptCount val="3"/>
                <c:pt idx="0">
                  <c:v>43.701399688957999</c:v>
                </c:pt>
                <c:pt idx="1">
                  <c:v>22.3756906077348</c:v>
                </c:pt>
                <c:pt idx="2">
                  <c:v>36.019900497512403</c:v>
                </c:pt>
              </c:numCache>
            </c:numRef>
          </c:val>
          <c:extLst>
            <c:ext xmlns:c16="http://schemas.microsoft.com/office/drawing/2014/chart" uri="{C3380CC4-5D6E-409C-BE32-E72D297353CC}">
              <c16:uniqueId val="{00000000-3C44-DF45-B386-2958DF589519}"/>
            </c:ext>
          </c:extLst>
        </c:ser>
        <c:ser>
          <c:idx val="3"/>
          <c:order val="1"/>
          <c:tx>
            <c:strRef>
              <c:f>i3_2ny20!$D$5</c:f>
              <c:strCache>
                <c:ptCount val="1"/>
                <c:pt idx="0">
                  <c:v>Tjejer 2021</c:v>
                </c:pt>
              </c:strCache>
            </c:strRef>
          </c:tx>
          <c:spPr>
            <a:solidFill>
              <a:srgbClr val="9FC53A"/>
            </a:solidFill>
            <a:ln>
              <a:noFill/>
            </a:ln>
            <a:effectLst/>
          </c:spPr>
          <c:invertIfNegative val="0"/>
          <c:cat>
            <c:strRef>
              <c:f>i3_2ny20!$B$6:$B$31</c:f>
              <c:strCache>
                <c:ptCount val="3"/>
                <c:pt idx="0">
                  <c:v>Årskurs 9 deltagande skolor</c:v>
                </c:pt>
                <c:pt idx="1">
                  <c:v>Gymnasiet år 2 deltagande skolor</c:v>
                </c:pt>
                <c:pt idx="2">
                  <c:v>Samtliga deltagande skolor</c:v>
                </c:pt>
              </c:strCache>
            </c:strRef>
          </c:cat>
          <c:val>
            <c:numRef>
              <c:f>i3_2ny20!$D$6:$D$31</c:f>
              <c:numCache>
                <c:formatCode>#,##0</c:formatCode>
                <c:ptCount val="3"/>
                <c:pt idx="0">
                  <c:v>41.470588235294102</c:v>
                </c:pt>
                <c:pt idx="1">
                  <c:v>22.6829268292683</c:v>
                </c:pt>
                <c:pt idx="2">
                  <c:v>34.403669724770602</c:v>
                </c:pt>
              </c:numCache>
            </c:numRef>
          </c:val>
          <c:extLst>
            <c:ext xmlns:c16="http://schemas.microsoft.com/office/drawing/2014/chart" uri="{C3380CC4-5D6E-409C-BE32-E72D297353CC}">
              <c16:uniqueId val="{00000001-3C44-DF45-B386-2958DF589519}"/>
            </c:ext>
          </c:extLst>
        </c:ser>
        <c:ser>
          <c:idx val="1"/>
          <c:order val="2"/>
          <c:tx>
            <c:strRef>
              <c:f>i3_2ny20!$E$5</c:f>
              <c:strCache>
                <c:ptCount val="1"/>
                <c:pt idx="0">
                  <c:v>Killar 2020</c:v>
                </c:pt>
              </c:strCache>
            </c:strRef>
          </c:tx>
          <c:spPr>
            <a:solidFill>
              <a:srgbClr val="47C6FF"/>
            </a:solidFill>
            <a:ln>
              <a:noFill/>
            </a:ln>
            <a:effectLst/>
          </c:spPr>
          <c:invertIfNegative val="0"/>
          <c:cat>
            <c:strRef>
              <c:f>i3_2ny20!$B$6:$B$31</c:f>
              <c:strCache>
                <c:ptCount val="3"/>
                <c:pt idx="0">
                  <c:v>Årskurs 9 deltagande skolor</c:v>
                </c:pt>
                <c:pt idx="1">
                  <c:v>Gymnasiet år 2 deltagande skolor</c:v>
                </c:pt>
                <c:pt idx="2">
                  <c:v>Samtliga deltagande skolor</c:v>
                </c:pt>
              </c:strCache>
            </c:strRef>
          </c:cat>
          <c:val>
            <c:numRef>
              <c:f>i3_2ny20!$E$6:$E$31</c:f>
              <c:numCache>
                <c:formatCode>#,##0</c:formatCode>
                <c:ptCount val="3"/>
                <c:pt idx="0">
                  <c:v>44.287729196050797</c:v>
                </c:pt>
                <c:pt idx="1">
                  <c:v>19.398907103825099</c:v>
                </c:pt>
                <c:pt idx="2">
                  <c:v>35.8139534883721</c:v>
                </c:pt>
              </c:numCache>
            </c:numRef>
          </c:val>
          <c:extLst>
            <c:ext xmlns:c16="http://schemas.microsoft.com/office/drawing/2014/chart" uri="{C3380CC4-5D6E-409C-BE32-E72D297353CC}">
              <c16:uniqueId val="{00000002-3C44-DF45-B386-2958DF589519}"/>
            </c:ext>
          </c:extLst>
        </c:ser>
        <c:ser>
          <c:idx val="4"/>
          <c:order val="3"/>
          <c:tx>
            <c:strRef>
              <c:f>i3_2ny20!$F$5</c:f>
              <c:strCache>
                <c:ptCount val="1"/>
                <c:pt idx="0">
                  <c:v>Killar 2021</c:v>
                </c:pt>
              </c:strCache>
            </c:strRef>
          </c:tx>
          <c:spPr>
            <a:solidFill>
              <a:srgbClr val="0090D4"/>
            </a:solidFill>
            <a:ln>
              <a:noFill/>
            </a:ln>
            <a:effectLst/>
          </c:spPr>
          <c:invertIfNegative val="0"/>
          <c:cat>
            <c:strRef>
              <c:f>i3_2ny20!$B$6:$B$31</c:f>
              <c:strCache>
                <c:ptCount val="3"/>
                <c:pt idx="0">
                  <c:v>Årskurs 9 deltagande skolor</c:v>
                </c:pt>
                <c:pt idx="1">
                  <c:v>Gymnasiet år 2 deltagande skolor</c:v>
                </c:pt>
                <c:pt idx="2">
                  <c:v>Samtliga deltagande skolor</c:v>
                </c:pt>
              </c:strCache>
            </c:strRef>
          </c:cat>
          <c:val>
            <c:numRef>
              <c:f>i3_2ny20!$F$6:$F$31</c:f>
              <c:numCache>
                <c:formatCode>#,##0</c:formatCode>
                <c:ptCount val="3"/>
                <c:pt idx="0">
                  <c:v>45.755395683453202</c:v>
                </c:pt>
                <c:pt idx="1">
                  <c:v>23.076923076923102</c:v>
                </c:pt>
                <c:pt idx="2">
                  <c:v>37.603686635944698</c:v>
                </c:pt>
              </c:numCache>
            </c:numRef>
          </c:val>
          <c:extLst>
            <c:ext xmlns:c16="http://schemas.microsoft.com/office/drawing/2014/chart" uri="{C3380CC4-5D6E-409C-BE32-E72D297353CC}">
              <c16:uniqueId val="{00000003-3C44-DF45-B386-2958DF589519}"/>
            </c:ext>
          </c:extLst>
        </c:ser>
        <c:ser>
          <c:idx val="2"/>
          <c:order val="4"/>
          <c:tx>
            <c:strRef>
              <c:f>i3_2ny20!$G$5</c:f>
              <c:strCache>
                <c:ptCount val="1"/>
                <c:pt idx="0">
                  <c:v>Totalt 2020</c:v>
                </c:pt>
              </c:strCache>
            </c:strRef>
          </c:tx>
          <c:spPr>
            <a:solidFill>
              <a:srgbClr val="D7D7D7"/>
            </a:solidFill>
            <a:ln>
              <a:noFill/>
            </a:ln>
            <a:effectLst/>
          </c:spPr>
          <c:invertIfNegative val="0"/>
          <c:cat>
            <c:strRef>
              <c:f>i3_2ny20!$B$6:$B$31</c:f>
              <c:strCache>
                <c:ptCount val="3"/>
                <c:pt idx="0">
                  <c:v>Årskurs 9 deltagande skolor</c:v>
                </c:pt>
                <c:pt idx="1">
                  <c:v>Gymnasiet år 2 deltagande skolor</c:v>
                </c:pt>
                <c:pt idx="2">
                  <c:v>Samtliga deltagande skolor</c:v>
                </c:pt>
              </c:strCache>
            </c:strRef>
          </c:cat>
          <c:val>
            <c:numRef>
              <c:f>i3_2ny20!$G$6:$G$31</c:f>
              <c:numCache>
                <c:formatCode>#,##0</c:formatCode>
                <c:ptCount val="3"/>
                <c:pt idx="0">
                  <c:v>43.988269794721397</c:v>
                </c:pt>
                <c:pt idx="1">
                  <c:v>20.793433652530801</c:v>
                </c:pt>
                <c:pt idx="2">
                  <c:v>35.894988066825803</c:v>
                </c:pt>
              </c:numCache>
            </c:numRef>
          </c:val>
          <c:extLst>
            <c:ext xmlns:c16="http://schemas.microsoft.com/office/drawing/2014/chart" uri="{C3380CC4-5D6E-409C-BE32-E72D297353CC}">
              <c16:uniqueId val="{00000004-3C44-DF45-B386-2958DF589519}"/>
            </c:ext>
          </c:extLst>
        </c:ser>
        <c:ser>
          <c:idx val="5"/>
          <c:order val="5"/>
          <c:tx>
            <c:strRef>
              <c:f>i3_2ny20!$H$5</c:f>
              <c:strCache>
                <c:ptCount val="1"/>
                <c:pt idx="0">
                  <c:v>Totalt 2021</c:v>
                </c:pt>
              </c:strCache>
            </c:strRef>
          </c:tx>
          <c:spPr>
            <a:solidFill>
              <a:srgbClr val="9F9F9F"/>
            </a:solidFill>
            <a:ln>
              <a:noFill/>
            </a:ln>
            <a:effectLst/>
          </c:spPr>
          <c:invertIfNegative val="0"/>
          <c:cat>
            <c:strRef>
              <c:f>i3_2ny20!$B$6:$B$31</c:f>
              <c:strCache>
                <c:ptCount val="3"/>
                <c:pt idx="0">
                  <c:v>Årskurs 9 deltagande skolor</c:v>
                </c:pt>
                <c:pt idx="1">
                  <c:v>Gymnasiet år 2 deltagande skolor</c:v>
                </c:pt>
                <c:pt idx="2">
                  <c:v>Samtliga deltagande skolor</c:v>
                </c:pt>
              </c:strCache>
            </c:strRef>
          </c:cat>
          <c:val>
            <c:numRef>
              <c:f>i3_2ny20!$H$6:$H$31</c:f>
              <c:numCache>
                <c:formatCode>#,##0</c:formatCode>
                <c:ptCount val="3"/>
                <c:pt idx="0">
                  <c:v>43.767705382436297</c:v>
                </c:pt>
                <c:pt idx="1">
                  <c:v>23.0386052303861</c:v>
                </c:pt>
                <c:pt idx="2">
                  <c:v>36.252821670428901</c:v>
                </c:pt>
              </c:numCache>
            </c:numRef>
          </c:val>
          <c:extLst>
            <c:ext xmlns:c16="http://schemas.microsoft.com/office/drawing/2014/chart" uri="{C3380CC4-5D6E-409C-BE32-E72D297353CC}">
              <c16:uniqueId val="{00000005-3C44-DF45-B386-2958DF589519}"/>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i3_3ny20!$A$3:$H$3</c:f>
          <c:strCache>
            <c:ptCount val="8"/>
            <c:pt idx="0">
              <c:v>Andel (%) som svarat "Det är inte OK" i förhållande till samtliga som svarat på frågan "Vad skulle du tycka om din bästa kompis skulle använda cannabis (marijuana/hasch)?"</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i3_3ny20!$C$5</c:f>
              <c:strCache>
                <c:ptCount val="1"/>
                <c:pt idx="0">
                  <c:v>Tjejer 2020</c:v>
                </c:pt>
              </c:strCache>
            </c:strRef>
          </c:tx>
          <c:spPr>
            <a:solidFill>
              <a:srgbClr val="CCE094"/>
            </a:solidFill>
            <a:ln>
              <a:noFill/>
            </a:ln>
            <a:effectLst/>
          </c:spPr>
          <c:invertIfNegative val="0"/>
          <c:cat>
            <c:strRef>
              <c:f>i3_3ny20!$B$6:$B$31</c:f>
              <c:strCache>
                <c:ptCount val="3"/>
                <c:pt idx="0">
                  <c:v>Årskurs 9 deltagande skolor</c:v>
                </c:pt>
                <c:pt idx="1">
                  <c:v>Gymnasiet år 2 deltagande skolor</c:v>
                </c:pt>
                <c:pt idx="2">
                  <c:v>Samtliga deltagande skolor</c:v>
                </c:pt>
              </c:strCache>
            </c:strRef>
          </c:cat>
          <c:val>
            <c:numRef>
              <c:f>i3_3ny20!$C$6:$C$31</c:f>
              <c:numCache>
                <c:formatCode>#,##0</c:formatCode>
                <c:ptCount val="3"/>
                <c:pt idx="0">
                  <c:v>84.447900466562999</c:v>
                </c:pt>
                <c:pt idx="1">
                  <c:v>77.624309392265204</c:v>
                </c:pt>
                <c:pt idx="2">
                  <c:v>81.990049751243802</c:v>
                </c:pt>
              </c:numCache>
            </c:numRef>
          </c:val>
          <c:extLst>
            <c:ext xmlns:c16="http://schemas.microsoft.com/office/drawing/2014/chart" uri="{C3380CC4-5D6E-409C-BE32-E72D297353CC}">
              <c16:uniqueId val="{00000000-3DEA-B241-8E36-22B3EFDB54B1}"/>
            </c:ext>
          </c:extLst>
        </c:ser>
        <c:ser>
          <c:idx val="3"/>
          <c:order val="1"/>
          <c:tx>
            <c:strRef>
              <c:f>i3_3ny20!$D$5</c:f>
              <c:strCache>
                <c:ptCount val="1"/>
                <c:pt idx="0">
                  <c:v>Tjejer 2021</c:v>
                </c:pt>
              </c:strCache>
            </c:strRef>
          </c:tx>
          <c:spPr>
            <a:solidFill>
              <a:srgbClr val="9FC53A"/>
            </a:solidFill>
            <a:ln>
              <a:noFill/>
            </a:ln>
            <a:effectLst/>
          </c:spPr>
          <c:invertIfNegative val="0"/>
          <c:cat>
            <c:strRef>
              <c:f>i3_3ny20!$B$6:$B$31</c:f>
              <c:strCache>
                <c:ptCount val="3"/>
                <c:pt idx="0">
                  <c:v>Årskurs 9 deltagande skolor</c:v>
                </c:pt>
                <c:pt idx="1">
                  <c:v>Gymnasiet år 2 deltagande skolor</c:v>
                </c:pt>
                <c:pt idx="2">
                  <c:v>Samtliga deltagande skolor</c:v>
                </c:pt>
              </c:strCache>
            </c:strRef>
          </c:cat>
          <c:val>
            <c:numRef>
              <c:f>i3_3ny20!$D$6:$D$31</c:f>
              <c:numCache>
                <c:formatCode>#,##0</c:formatCode>
                <c:ptCount val="3"/>
                <c:pt idx="0">
                  <c:v>87.371512481644601</c:v>
                </c:pt>
                <c:pt idx="1">
                  <c:v>80</c:v>
                </c:pt>
                <c:pt idx="2">
                  <c:v>84.601283226397797</c:v>
                </c:pt>
              </c:numCache>
            </c:numRef>
          </c:val>
          <c:extLst>
            <c:ext xmlns:c16="http://schemas.microsoft.com/office/drawing/2014/chart" uri="{C3380CC4-5D6E-409C-BE32-E72D297353CC}">
              <c16:uniqueId val="{00000001-3DEA-B241-8E36-22B3EFDB54B1}"/>
            </c:ext>
          </c:extLst>
        </c:ser>
        <c:ser>
          <c:idx val="1"/>
          <c:order val="2"/>
          <c:tx>
            <c:strRef>
              <c:f>i3_3ny20!$E$5</c:f>
              <c:strCache>
                <c:ptCount val="1"/>
                <c:pt idx="0">
                  <c:v>Killar 2020</c:v>
                </c:pt>
              </c:strCache>
            </c:strRef>
          </c:tx>
          <c:spPr>
            <a:solidFill>
              <a:srgbClr val="47C6FF"/>
            </a:solidFill>
            <a:ln>
              <a:noFill/>
            </a:ln>
            <a:effectLst/>
          </c:spPr>
          <c:invertIfNegative val="0"/>
          <c:cat>
            <c:strRef>
              <c:f>i3_3ny20!$B$6:$B$31</c:f>
              <c:strCache>
                <c:ptCount val="3"/>
                <c:pt idx="0">
                  <c:v>Årskurs 9 deltagande skolor</c:v>
                </c:pt>
                <c:pt idx="1">
                  <c:v>Gymnasiet år 2 deltagande skolor</c:v>
                </c:pt>
                <c:pt idx="2">
                  <c:v>Samtliga deltagande skolor</c:v>
                </c:pt>
              </c:strCache>
            </c:strRef>
          </c:cat>
          <c:val>
            <c:numRef>
              <c:f>i3_3ny20!$E$6:$E$31</c:f>
              <c:numCache>
                <c:formatCode>#,##0</c:formatCode>
                <c:ptCount val="3"/>
                <c:pt idx="0">
                  <c:v>71.186440677966104</c:v>
                </c:pt>
                <c:pt idx="1">
                  <c:v>65.027322404371603</c:v>
                </c:pt>
                <c:pt idx="2">
                  <c:v>69.087523277467398</c:v>
                </c:pt>
              </c:numCache>
            </c:numRef>
          </c:val>
          <c:extLst>
            <c:ext xmlns:c16="http://schemas.microsoft.com/office/drawing/2014/chart" uri="{C3380CC4-5D6E-409C-BE32-E72D297353CC}">
              <c16:uniqueId val="{00000002-3DEA-B241-8E36-22B3EFDB54B1}"/>
            </c:ext>
          </c:extLst>
        </c:ser>
        <c:ser>
          <c:idx val="4"/>
          <c:order val="3"/>
          <c:tx>
            <c:strRef>
              <c:f>i3_3ny20!$F$5</c:f>
              <c:strCache>
                <c:ptCount val="1"/>
                <c:pt idx="0">
                  <c:v>Killar 2021</c:v>
                </c:pt>
              </c:strCache>
            </c:strRef>
          </c:tx>
          <c:spPr>
            <a:solidFill>
              <a:srgbClr val="0090D4"/>
            </a:solidFill>
            <a:ln>
              <a:noFill/>
            </a:ln>
            <a:effectLst/>
          </c:spPr>
          <c:invertIfNegative val="0"/>
          <c:cat>
            <c:strRef>
              <c:f>i3_3ny20!$B$6:$B$31</c:f>
              <c:strCache>
                <c:ptCount val="3"/>
                <c:pt idx="0">
                  <c:v>Årskurs 9 deltagande skolor</c:v>
                </c:pt>
                <c:pt idx="1">
                  <c:v>Gymnasiet år 2 deltagande skolor</c:v>
                </c:pt>
                <c:pt idx="2">
                  <c:v>Samtliga deltagande skolor</c:v>
                </c:pt>
              </c:strCache>
            </c:strRef>
          </c:cat>
          <c:val>
            <c:numRef>
              <c:f>i3_3ny20!$F$6:$F$31</c:f>
              <c:numCache>
                <c:formatCode>#,##0</c:formatCode>
                <c:ptCount val="3"/>
                <c:pt idx="0">
                  <c:v>75.718390804597703</c:v>
                </c:pt>
                <c:pt idx="1">
                  <c:v>67.007672634271103</c:v>
                </c:pt>
                <c:pt idx="2">
                  <c:v>72.585096596136196</c:v>
                </c:pt>
              </c:numCache>
            </c:numRef>
          </c:val>
          <c:extLst>
            <c:ext xmlns:c16="http://schemas.microsoft.com/office/drawing/2014/chart" uri="{C3380CC4-5D6E-409C-BE32-E72D297353CC}">
              <c16:uniqueId val="{00000003-3DEA-B241-8E36-22B3EFDB54B1}"/>
            </c:ext>
          </c:extLst>
        </c:ser>
        <c:ser>
          <c:idx val="2"/>
          <c:order val="4"/>
          <c:tx>
            <c:strRef>
              <c:f>i3_3ny20!$G$5</c:f>
              <c:strCache>
                <c:ptCount val="1"/>
                <c:pt idx="0">
                  <c:v>Totalt 2020</c:v>
                </c:pt>
              </c:strCache>
            </c:strRef>
          </c:tx>
          <c:spPr>
            <a:solidFill>
              <a:srgbClr val="D7D7D7"/>
            </a:solidFill>
            <a:ln>
              <a:noFill/>
            </a:ln>
            <a:effectLst/>
          </c:spPr>
          <c:invertIfNegative val="0"/>
          <c:cat>
            <c:strRef>
              <c:f>i3_3ny20!$B$6:$B$31</c:f>
              <c:strCache>
                <c:ptCount val="3"/>
                <c:pt idx="0">
                  <c:v>Årskurs 9 deltagande skolor</c:v>
                </c:pt>
                <c:pt idx="1">
                  <c:v>Gymnasiet år 2 deltagande skolor</c:v>
                </c:pt>
                <c:pt idx="2">
                  <c:v>Samtliga deltagande skolor</c:v>
                </c:pt>
              </c:strCache>
            </c:strRef>
          </c:cat>
          <c:val>
            <c:numRef>
              <c:f>i3_3ny20!$G$6:$G$31</c:f>
              <c:numCache>
                <c:formatCode>#,##0</c:formatCode>
                <c:ptCount val="3"/>
                <c:pt idx="0">
                  <c:v>77.329420396184901</c:v>
                </c:pt>
                <c:pt idx="1">
                  <c:v>71.272229822161407</c:v>
                </c:pt>
                <c:pt idx="2">
                  <c:v>75.214899713467005</c:v>
                </c:pt>
              </c:numCache>
            </c:numRef>
          </c:val>
          <c:extLst>
            <c:ext xmlns:c16="http://schemas.microsoft.com/office/drawing/2014/chart" uri="{C3380CC4-5D6E-409C-BE32-E72D297353CC}">
              <c16:uniqueId val="{00000004-3DEA-B241-8E36-22B3EFDB54B1}"/>
            </c:ext>
          </c:extLst>
        </c:ser>
        <c:ser>
          <c:idx val="5"/>
          <c:order val="5"/>
          <c:tx>
            <c:strRef>
              <c:f>i3_3ny20!$H$5</c:f>
              <c:strCache>
                <c:ptCount val="1"/>
                <c:pt idx="0">
                  <c:v>Totalt 2021</c:v>
                </c:pt>
              </c:strCache>
            </c:strRef>
          </c:tx>
          <c:spPr>
            <a:solidFill>
              <a:srgbClr val="9F9F9F"/>
            </a:solidFill>
            <a:ln>
              <a:noFill/>
            </a:ln>
            <a:effectLst/>
          </c:spPr>
          <c:invertIfNegative val="0"/>
          <c:cat>
            <c:strRef>
              <c:f>i3_3ny20!$B$6:$B$31</c:f>
              <c:strCache>
                <c:ptCount val="3"/>
                <c:pt idx="0">
                  <c:v>Årskurs 9 deltagande skolor</c:v>
                </c:pt>
                <c:pt idx="1">
                  <c:v>Gymnasiet år 2 deltagande skolor</c:v>
                </c:pt>
                <c:pt idx="2">
                  <c:v>Samtliga deltagande skolor</c:v>
                </c:pt>
              </c:strCache>
            </c:strRef>
          </c:cat>
          <c:val>
            <c:numRef>
              <c:f>i3_3ny20!$H$6:$H$31</c:f>
              <c:numCache>
                <c:formatCode>#,##0</c:formatCode>
                <c:ptCount val="3"/>
                <c:pt idx="0">
                  <c:v>80.834512022630804</c:v>
                </c:pt>
                <c:pt idx="1">
                  <c:v>73.756218905472593</c:v>
                </c:pt>
                <c:pt idx="2">
                  <c:v>78.2687105500451</c:v>
                </c:pt>
              </c:numCache>
            </c:numRef>
          </c:val>
          <c:extLst>
            <c:ext xmlns:c16="http://schemas.microsoft.com/office/drawing/2014/chart" uri="{C3380CC4-5D6E-409C-BE32-E72D297353CC}">
              <c16:uniqueId val="{00000005-3DEA-B241-8E36-22B3EFDB54B1}"/>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j20_ny20!$A$3:$H$3</c:f>
          <c:strCache>
            <c:ptCount val="8"/>
            <c:pt idx="0">
              <c:v>Andel (%) som svarat "Varje skoldag" i förhållande till samtliga som svarat på frågan "Hur många dagar äter du skollunch en vanlig vecka?"</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j20_ny20!$C$5</c:f>
              <c:strCache>
                <c:ptCount val="1"/>
                <c:pt idx="0">
                  <c:v>Tjejer 2020</c:v>
                </c:pt>
              </c:strCache>
            </c:strRef>
          </c:tx>
          <c:spPr>
            <a:solidFill>
              <a:srgbClr val="CCE094"/>
            </a:solidFill>
            <a:ln>
              <a:noFill/>
            </a:ln>
            <a:effectLst/>
          </c:spPr>
          <c:invertIfNegative val="0"/>
          <c:cat>
            <c:strRef>
              <c:f>j20_ny20!$B$6:$B$31</c:f>
              <c:strCache>
                <c:ptCount val="3"/>
                <c:pt idx="0">
                  <c:v>Årskurs 9 deltagande skolor</c:v>
                </c:pt>
                <c:pt idx="1">
                  <c:v>Gymnasiet år 2 deltagande skolor</c:v>
                </c:pt>
                <c:pt idx="2">
                  <c:v>Samtliga deltagande skolor</c:v>
                </c:pt>
              </c:strCache>
            </c:strRef>
          </c:cat>
          <c:val>
            <c:numRef>
              <c:f>j20_ny20!$C$6:$C$31</c:f>
              <c:numCache>
                <c:formatCode>#,##0</c:formatCode>
                <c:ptCount val="3"/>
                <c:pt idx="0">
                  <c:v>42.900763358778597</c:v>
                </c:pt>
                <c:pt idx="1">
                  <c:v>54.2234332425068</c:v>
                </c:pt>
                <c:pt idx="2">
                  <c:v>46.966731898238699</c:v>
                </c:pt>
              </c:numCache>
            </c:numRef>
          </c:val>
          <c:extLst>
            <c:ext xmlns:c16="http://schemas.microsoft.com/office/drawing/2014/chart" uri="{C3380CC4-5D6E-409C-BE32-E72D297353CC}">
              <c16:uniqueId val="{00000000-F0D9-784A-9C00-262CBF1E2F53}"/>
            </c:ext>
          </c:extLst>
        </c:ser>
        <c:ser>
          <c:idx val="3"/>
          <c:order val="1"/>
          <c:tx>
            <c:strRef>
              <c:f>j20_ny20!$D$5</c:f>
              <c:strCache>
                <c:ptCount val="1"/>
                <c:pt idx="0">
                  <c:v>Tjejer 2021</c:v>
                </c:pt>
              </c:strCache>
            </c:strRef>
          </c:tx>
          <c:spPr>
            <a:solidFill>
              <a:srgbClr val="9FC53A"/>
            </a:solidFill>
            <a:ln>
              <a:noFill/>
            </a:ln>
            <a:effectLst/>
          </c:spPr>
          <c:invertIfNegative val="0"/>
          <c:cat>
            <c:strRef>
              <c:f>j20_ny20!$B$6:$B$31</c:f>
              <c:strCache>
                <c:ptCount val="3"/>
                <c:pt idx="0">
                  <c:v>Årskurs 9 deltagande skolor</c:v>
                </c:pt>
                <c:pt idx="1">
                  <c:v>Gymnasiet år 2 deltagande skolor</c:v>
                </c:pt>
                <c:pt idx="2">
                  <c:v>Samtliga deltagande skolor</c:v>
                </c:pt>
              </c:strCache>
            </c:strRef>
          </c:cat>
          <c:val>
            <c:numRef>
              <c:f>j20_ny20!$D$6:$D$31</c:f>
              <c:numCache>
                <c:formatCode>#,##0</c:formatCode>
                <c:ptCount val="3"/>
                <c:pt idx="0">
                  <c:v>42.1282798833819</c:v>
                </c:pt>
                <c:pt idx="1">
                  <c:v>50.975609756097597</c:v>
                </c:pt>
                <c:pt idx="2">
                  <c:v>45.437956204379603</c:v>
                </c:pt>
              </c:numCache>
            </c:numRef>
          </c:val>
          <c:extLst>
            <c:ext xmlns:c16="http://schemas.microsoft.com/office/drawing/2014/chart" uri="{C3380CC4-5D6E-409C-BE32-E72D297353CC}">
              <c16:uniqueId val="{00000001-F0D9-784A-9C00-262CBF1E2F53}"/>
            </c:ext>
          </c:extLst>
        </c:ser>
        <c:ser>
          <c:idx val="1"/>
          <c:order val="2"/>
          <c:tx>
            <c:strRef>
              <c:f>j20_ny20!$E$5</c:f>
              <c:strCache>
                <c:ptCount val="1"/>
                <c:pt idx="0">
                  <c:v>Killar 2020</c:v>
                </c:pt>
              </c:strCache>
            </c:strRef>
          </c:tx>
          <c:spPr>
            <a:solidFill>
              <a:srgbClr val="47C6FF"/>
            </a:solidFill>
            <a:ln>
              <a:noFill/>
            </a:ln>
            <a:effectLst/>
          </c:spPr>
          <c:invertIfNegative val="0"/>
          <c:cat>
            <c:strRef>
              <c:f>j20_ny20!$B$6:$B$31</c:f>
              <c:strCache>
                <c:ptCount val="3"/>
                <c:pt idx="0">
                  <c:v>Årskurs 9 deltagande skolor</c:v>
                </c:pt>
                <c:pt idx="1">
                  <c:v>Gymnasiet år 2 deltagande skolor</c:v>
                </c:pt>
                <c:pt idx="2">
                  <c:v>Samtliga deltagande skolor</c:v>
                </c:pt>
              </c:strCache>
            </c:strRef>
          </c:cat>
          <c:val>
            <c:numRef>
              <c:f>j20_ny20!$E$6:$E$31</c:f>
              <c:numCache>
                <c:formatCode>#,##0</c:formatCode>
                <c:ptCount val="3"/>
                <c:pt idx="0">
                  <c:v>37.991858887381298</c:v>
                </c:pt>
                <c:pt idx="1">
                  <c:v>50.270270270270302</c:v>
                </c:pt>
                <c:pt idx="2">
                  <c:v>42.095754290876201</c:v>
                </c:pt>
              </c:numCache>
            </c:numRef>
          </c:val>
          <c:extLst>
            <c:ext xmlns:c16="http://schemas.microsoft.com/office/drawing/2014/chart" uri="{C3380CC4-5D6E-409C-BE32-E72D297353CC}">
              <c16:uniqueId val="{00000002-F0D9-784A-9C00-262CBF1E2F53}"/>
            </c:ext>
          </c:extLst>
        </c:ser>
        <c:ser>
          <c:idx val="4"/>
          <c:order val="3"/>
          <c:tx>
            <c:strRef>
              <c:f>j20_ny20!$F$5</c:f>
              <c:strCache>
                <c:ptCount val="1"/>
                <c:pt idx="0">
                  <c:v>Killar 2021</c:v>
                </c:pt>
              </c:strCache>
            </c:strRef>
          </c:tx>
          <c:spPr>
            <a:solidFill>
              <a:srgbClr val="0090D4"/>
            </a:solidFill>
            <a:ln>
              <a:noFill/>
            </a:ln>
            <a:effectLst/>
          </c:spPr>
          <c:invertIfNegative val="0"/>
          <c:cat>
            <c:strRef>
              <c:f>j20_ny20!$B$6:$B$31</c:f>
              <c:strCache>
                <c:ptCount val="3"/>
                <c:pt idx="0">
                  <c:v>Årskurs 9 deltagande skolor</c:v>
                </c:pt>
                <c:pt idx="1">
                  <c:v>Gymnasiet år 2 deltagande skolor</c:v>
                </c:pt>
                <c:pt idx="2">
                  <c:v>Samtliga deltagande skolor</c:v>
                </c:pt>
              </c:strCache>
            </c:strRef>
          </c:cat>
          <c:val>
            <c:numRef>
              <c:f>j20_ny20!$F$6:$F$31</c:f>
              <c:numCache>
                <c:formatCode>#,##0</c:formatCode>
                <c:ptCount val="3"/>
                <c:pt idx="0">
                  <c:v>41.737891737891701</c:v>
                </c:pt>
                <c:pt idx="1">
                  <c:v>52.392947103274601</c:v>
                </c:pt>
                <c:pt idx="2">
                  <c:v>45.586897179253903</c:v>
                </c:pt>
              </c:numCache>
            </c:numRef>
          </c:val>
          <c:extLst>
            <c:ext xmlns:c16="http://schemas.microsoft.com/office/drawing/2014/chart" uri="{C3380CC4-5D6E-409C-BE32-E72D297353CC}">
              <c16:uniqueId val="{00000003-F0D9-784A-9C00-262CBF1E2F53}"/>
            </c:ext>
          </c:extLst>
        </c:ser>
        <c:ser>
          <c:idx val="2"/>
          <c:order val="4"/>
          <c:tx>
            <c:strRef>
              <c:f>j20_ny20!$G$5</c:f>
              <c:strCache>
                <c:ptCount val="1"/>
                <c:pt idx="0">
                  <c:v>Totalt 2020</c:v>
                </c:pt>
              </c:strCache>
            </c:strRef>
          </c:tx>
          <c:spPr>
            <a:solidFill>
              <a:srgbClr val="D7D7D7"/>
            </a:solidFill>
            <a:ln>
              <a:noFill/>
            </a:ln>
            <a:effectLst/>
          </c:spPr>
          <c:invertIfNegative val="0"/>
          <c:cat>
            <c:strRef>
              <c:f>j20_ny20!$B$6:$B$31</c:f>
              <c:strCache>
                <c:ptCount val="3"/>
                <c:pt idx="0">
                  <c:v>Årskurs 9 deltagande skolor</c:v>
                </c:pt>
                <c:pt idx="1">
                  <c:v>Gymnasiet år 2 deltagande skolor</c:v>
                </c:pt>
                <c:pt idx="2">
                  <c:v>Samtliga deltagande skolor</c:v>
                </c:pt>
              </c:strCache>
            </c:strRef>
          </c:cat>
          <c:val>
            <c:numRef>
              <c:f>j20_ny20!$G$6:$G$31</c:f>
              <c:numCache>
                <c:formatCode>#,##0</c:formatCode>
                <c:ptCount val="3"/>
                <c:pt idx="0">
                  <c:v>40.142348754448399</c:v>
                </c:pt>
                <c:pt idx="1">
                  <c:v>52.162162162162197</c:v>
                </c:pt>
                <c:pt idx="2">
                  <c:v>44.289044289044298</c:v>
                </c:pt>
              </c:numCache>
            </c:numRef>
          </c:val>
          <c:extLst>
            <c:ext xmlns:c16="http://schemas.microsoft.com/office/drawing/2014/chart" uri="{C3380CC4-5D6E-409C-BE32-E72D297353CC}">
              <c16:uniqueId val="{00000004-F0D9-784A-9C00-262CBF1E2F53}"/>
            </c:ext>
          </c:extLst>
        </c:ser>
        <c:ser>
          <c:idx val="5"/>
          <c:order val="5"/>
          <c:tx>
            <c:strRef>
              <c:f>j20_ny20!$H$5</c:f>
              <c:strCache>
                <c:ptCount val="1"/>
                <c:pt idx="0">
                  <c:v>Totalt 2021</c:v>
                </c:pt>
              </c:strCache>
            </c:strRef>
          </c:tx>
          <c:spPr>
            <a:solidFill>
              <a:srgbClr val="9F9F9F"/>
            </a:solidFill>
            <a:ln>
              <a:noFill/>
            </a:ln>
            <a:effectLst/>
          </c:spPr>
          <c:invertIfNegative val="0"/>
          <c:cat>
            <c:strRef>
              <c:f>j20_ny20!$B$6:$B$31</c:f>
              <c:strCache>
                <c:ptCount val="3"/>
                <c:pt idx="0">
                  <c:v>Årskurs 9 deltagande skolor</c:v>
                </c:pt>
                <c:pt idx="1">
                  <c:v>Gymnasiet år 2 deltagande skolor</c:v>
                </c:pt>
                <c:pt idx="2">
                  <c:v>Samtliga deltagande skolor</c:v>
                </c:pt>
              </c:strCache>
            </c:strRef>
          </c:cat>
          <c:val>
            <c:numRef>
              <c:f>j20_ny20!$H$6:$H$31</c:f>
              <c:numCache>
                <c:formatCode>#,##0</c:formatCode>
                <c:ptCount val="3"/>
                <c:pt idx="0">
                  <c:v>41.614035087719301</c:v>
                </c:pt>
                <c:pt idx="1">
                  <c:v>51.604938271604901</c:v>
                </c:pt>
                <c:pt idx="2">
                  <c:v>45.2348993288591</c:v>
                </c:pt>
              </c:numCache>
            </c:numRef>
          </c:val>
          <c:extLst>
            <c:ext xmlns:c16="http://schemas.microsoft.com/office/drawing/2014/chart" uri="{C3380CC4-5D6E-409C-BE32-E72D297353CC}">
              <c16:uniqueId val="{00000005-F0D9-784A-9C00-262CBF1E2F53}"/>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j21_ny20_aldrig!$A$3:$H$3</c:f>
          <c:strCache>
            <c:ptCount val="8"/>
            <c:pt idx="0">
              <c:v>Andel (%) som svarat "Aldrig" i förhållande till samtliga som svarat på frågan "Hur ofta har du lektioner med fysisk aktivitet där du blir andfådd/svettig?"</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j21_ny20_aldrig!$C$5</c:f>
              <c:strCache>
                <c:ptCount val="1"/>
                <c:pt idx="0">
                  <c:v>Tjejer 2020</c:v>
                </c:pt>
              </c:strCache>
            </c:strRef>
          </c:tx>
          <c:spPr>
            <a:solidFill>
              <a:srgbClr val="CCE094"/>
            </a:solidFill>
            <a:ln>
              <a:noFill/>
            </a:ln>
            <a:effectLst/>
          </c:spPr>
          <c:invertIfNegative val="0"/>
          <c:cat>
            <c:strRef>
              <c:f>j21_ny20_aldrig!$B$6:$B$31</c:f>
              <c:strCache>
                <c:ptCount val="3"/>
                <c:pt idx="0">
                  <c:v>Årskurs 9 deltagande skolor</c:v>
                </c:pt>
                <c:pt idx="1">
                  <c:v>Gymnasiet år 2 deltagande skolor</c:v>
                </c:pt>
                <c:pt idx="2">
                  <c:v>Samtliga deltagande skolor</c:v>
                </c:pt>
              </c:strCache>
            </c:strRef>
          </c:cat>
          <c:val>
            <c:numRef>
              <c:f>j21_ny20_aldrig!$C$6:$C$31</c:f>
              <c:numCache>
                <c:formatCode>#,##0</c:formatCode>
                <c:ptCount val="3"/>
                <c:pt idx="0">
                  <c:v>12.366412213740499</c:v>
                </c:pt>
                <c:pt idx="1">
                  <c:v>7.18085106382979</c:v>
                </c:pt>
                <c:pt idx="2">
                  <c:v>10.4752667313288</c:v>
                </c:pt>
              </c:numCache>
            </c:numRef>
          </c:val>
          <c:extLst>
            <c:ext xmlns:c16="http://schemas.microsoft.com/office/drawing/2014/chart" uri="{C3380CC4-5D6E-409C-BE32-E72D297353CC}">
              <c16:uniqueId val="{00000000-C697-204D-87C0-5BE8B6F71702}"/>
            </c:ext>
          </c:extLst>
        </c:ser>
        <c:ser>
          <c:idx val="3"/>
          <c:order val="1"/>
          <c:tx>
            <c:strRef>
              <c:f>j21_ny20_aldrig!$D$5</c:f>
              <c:strCache>
                <c:ptCount val="1"/>
                <c:pt idx="0">
                  <c:v>Tjejer 2021</c:v>
                </c:pt>
              </c:strCache>
            </c:strRef>
          </c:tx>
          <c:spPr>
            <a:solidFill>
              <a:srgbClr val="9FC53A"/>
            </a:solidFill>
            <a:ln>
              <a:noFill/>
            </a:ln>
            <a:effectLst/>
          </c:spPr>
          <c:invertIfNegative val="0"/>
          <c:cat>
            <c:strRef>
              <c:f>j21_ny20_aldrig!$B$6:$B$31</c:f>
              <c:strCache>
                <c:ptCount val="3"/>
                <c:pt idx="0">
                  <c:v>Årskurs 9 deltagande skolor</c:v>
                </c:pt>
                <c:pt idx="1">
                  <c:v>Gymnasiet år 2 deltagande skolor</c:v>
                </c:pt>
                <c:pt idx="2">
                  <c:v>Samtliga deltagande skolor</c:v>
                </c:pt>
              </c:strCache>
            </c:strRef>
          </c:cat>
          <c:val>
            <c:numRef>
              <c:f>j21_ny20_aldrig!$D$6:$D$31</c:f>
              <c:numCache>
                <c:formatCode>#,##0</c:formatCode>
                <c:ptCount val="3"/>
                <c:pt idx="0">
                  <c:v>15.3061224489796</c:v>
                </c:pt>
                <c:pt idx="1">
                  <c:v>11.951219512195101</c:v>
                </c:pt>
                <c:pt idx="2">
                  <c:v>14.0510948905109</c:v>
                </c:pt>
              </c:numCache>
            </c:numRef>
          </c:val>
          <c:extLst>
            <c:ext xmlns:c16="http://schemas.microsoft.com/office/drawing/2014/chart" uri="{C3380CC4-5D6E-409C-BE32-E72D297353CC}">
              <c16:uniqueId val="{00000001-C697-204D-87C0-5BE8B6F71702}"/>
            </c:ext>
          </c:extLst>
        </c:ser>
        <c:ser>
          <c:idx val="1"/>
          <c:order val="2"/>
          <c:tx>
            <c:strRef>
              <c:f>j21_ny20_aldrig!$E$5</c:f>
              <c:strCache>
                <c:ptCount val="1"/>
                <c:pt idx="0">
                  <c:v>Killar 2020</c:v>
                </c:pt>
              </c:strCache>
            </c:strRef>
          </c:tx>
          <c:spPr>
            <a:solidFill>
              <a:srgbClr val="47C6FF"/>
            </a:solidFill>
            <a:ln>
              <a:noFill/>
            </a:ln>
            <a:effectLst/>
          </c:spPr>
          <c:invertIfNegative val="0"/>
          <c:cat>
            <c:strRef>
              <c:f>j21_ny20_aldrig!$B$6:$B$31</c:f>
              <c:strCache>
                <c:ptCount val="3"/>
                <c:pt idx="0">
                  <c:v>Årskurs 9 deltagande skolor</c:v>
                </c:pt>
                <c:pt idx="1">
                  <c:v>Gymnasiet år 2 deltagande skolor</c:v>
                </c:pt>
                <c:pt idx="2">
                  <c:v>Samtliga deltagande skolor</c:v>
                </c:pt>
              </c:strCache>
            </c:strRef>
          </c:cat>
          <c:val>
            <c:numRef>
              <c:f>j21_ny20_aldrig!$E$6:$E$31</c:f>
              <c:numCache>
                <c:formatCode>#,##0</c:formatCode>
                <c:ptCount val="3"/>
                <c:pt idx="0">
                  <c:v>9.6598639455782305</c:v>
                </c:pt>
                <c:pt idx="1">
                  <c:v>12.533333333333299</c:v>
                </c:pt>
                <c:pt idx="2">
                  <c:v>10.6306306306306</c:v>
                </c:pt>
              </c:numCache>
            </c:numRef>
          </c:val>
          <c:extLst>
            <c:ext xmlns:c16="http://schemas.microsoft.com/office/drawing/2014/chart" uri="{C3380CC4-5D6E-409C-BE32-E72D297353CC}">
              <c16:uniqueId val="{00000002-C697-204D-87C0-5BE8B6F71702}"/>
            </c:ext>
          </c:extLst>
        </c:ser>
        <c:ser>
          <c:idx val="4"/>
          <c:order val="3"/>
          <c:tx>
            <c:strRef>
              <c:f>j21_ny20_aldrig!$F$5</c:f>
              <c:strCache>
                <c:ptCount val="1"/>
                <c:pt idx="0">
                  <c:v>Killar 2021</c:v>
                </c:pt>
              </c:strCache>
            </c:strRef>
          </c:tx>
          <c:spPr>
            <a:solidFill>
              <a:srgbClr val="0090D4"/>
            </a:solidFill>
            <a:ln>
              <a:noFill/>
            </a:ln>
            <a:effectLst/>
          </c:spPr>
          <c:invertIfNegative val="0"/>
          <c:cat>
            <c:strRef>
              <c:f>j21_ny20_aldrig!$B$6:$B$31</c:f>
              <c:strCache>
                <c:ptCount val="3"/>
                <c:pt idx="0">
                  <c:v>Årskurs 9 deltagande skolor</c:v>
                </c:pt>
                <c:pt idx="1">
                  <c:v>Gymnasiet år 2 deltagande skolor</c:v>
                </c:pt>
                <c:pt idx="2">
                  <c:v>Samtliga deltagande skolor</c:v>
                </c:pt>
              </c:strCache>
            </c:strRef>
          </c:cat>
          <c:val>
            <c:numRef>
              <c:f>j21_ny20_aldrig!$F$6:$F$31</c:f>
              <c:numCache>
                <c:formatCode>#,##0</c:formatCode>
                <c:ptCount val="3"/>
                <c:pt idx="0">
                  <c:v>13.552068473609101</c:v>
                </c:pt>
                <c:pt idx="1">
                  <c:v>13.8539042821159</c:v>
                </c:pt>
                <c:pt idx="2">
                  <c:v>13.6612021857924</c:v>
                </c:pt>
              </c:numCache>
            </c:numRef>
          </c:val>
          <c:extLst>
            <c:ext xmlns:c16="http://schemas.microsoft.com/office/drawing/2014/chart" uri="{C3380CC4-5D6E-409C-BE32-E72D297353CC}">
              <c16:uniqueId val="{00000003-C697-204D-87C0-5BE8B6F71702}"/>
            </c:ext>
          </c:extLst>
        </c:ser>
        <c:ser>
          <c:idx val="2"/>
          <c:order val="4"/>
          <c:tx>
            <c:strRef>
              <c:f>j21_ny20_aldrig!$G$5</c:f>
              <c:strCache>
                <c:ptCount val="1"/>
                <c:pt idx="0">
                  <c:v>Totalt 2020</c:v>
                </c:pt>
              </c:strCache>
            </c:strRef>
          </c:tx>
          <c:spPr>
            <a:solidFill>
              <a:srgbClr val="D7D7D7"/>
            </a:solidFill>
            <a:ln>
              <a:noFill/>
            </a:ln>
            <a:effectLst/>
          </c:spPr>
          <c:invertIfNegative val="0"/>
          <c:cat>
            <c:strRef>
              <c:f>j21_ny20_aldrig!$B$6:$B$31</c:f>
              <c:strCache>
                <c:ptCount val="3"/>
                <c:pt idx="0">
                  <c:v>Årskurs 9 deltagande skolor</c:v>
                </c:pt>
                <c:pt idx="1">
                  <c:v>Gymnasiet år 2 deltagande skolor</c:v>
                </c:pt>
                <c:pt idx="2">
                  <c:v>Samtliga deltagande skolor</c:v>
                </c:pt>
              </c:strCache>
            </c:strRef>
          </c:cat>
          <c:val>
            <c:numRef>
              <c:f>j21_ny20_aldrig!$G$6:$G$31</c:f>
              <c:numCache>
                <c:formatCode>#,##0</c:formatCode>
                <c:ptCount val="3"/>
                <c:pt idx="0">
                  <c:v>11.047754811119001</c:v>
                </c:pt>
                <c:pt idx="1">
                  <c:v>9.9469496021220198</c:v>
                </c:pt>
                <c:pt idx="2">
                  <c:v>10.6629578117756</c:v>
                </c:pt>
              </c:numCache>
            </c:numRef>
          </c:val>
          <c:extLst>
            <c:ext xmlns:c16="http://schemas.microsoft.com/office/drawing/2014/chart" uri="{C3380CC4-5D6E-409C-BE32-E72D297353CC}">
              <c16:uniqueId val="{00000004-C697-204D-87C0-5BE8B6F71702}"/>
            </c:ext>
          </c:extLst>
        </c:ser>
        <c:ser>
          <c:idx val="5"/>
          <c:order val="5"/>
          <c:tx>
            <c:strRef>
              <c:f>j21_ny20_aldrig!$H$5</c:f>
              <c:strCache>
                <c:ptCount val="1"/>
                <c:pt idx="0">
                  <c:v>Totalt 2021</c:v>
                </c:pt>
              </c:strCache>
            </c:strRef>
          </c:tx>
          <c:spPr>
            <a:solidFill>
              <a:srgbClr val="9F9F9F"/>
            </a:solidFill>
            <a:ln>
              <a:noFill/>
            </a:ln>
            <a:effectLst/>
          </c:spPr>
          <c:invertIfNegative val="0"/>
          <c:cat>
            <c:strRef>
              <c:f>j21_ny20_aldrig!$B$6:$B$31</c:f>
              <c:strCache>
                <c:ptCount val="3"/>
                <c:pt idx="0">
                  <c:v>Årskurs 9 deltagande skolor</c:v>
                </c:pt>
                <c:pt idx="1">
                  <c:v>Gymnasiet år 2 deltagande skolor</c:v>
                </c:pt>
                <c:pt idx="2">
                  <c:v>Samtliga deltagande skolor</c:v>
                </c:pt>
              </c:strCache>
            </c:strRef>
          </c:cat>
          <c:val>
            <c:numRef>
              <c:f>j21_ny20_aldrig!$H$6:$H$31</c:f>
              <c:numCache>
                <c:formatCode>#,##0</c:formatCode>
                <c:ptCount val="3"/>
                <c:pt idx="0">
                  <c:v>14.6067415730337</c:v>
                </c:pt>
                <c:pt idx="1">
                  <c:v>12.839506172839499</c:v>
                </c:pt>
                <c:pt idx="2">
                  <c:v>13.965980304386701</c:v>
                </c:pt>
              </c:numCache>
            </c:numRef>
          </c:val>
          <c:extLst>
            <c:ext xmlns:c16="http://schemas.microsoft.com/office/drawing/2014/chart" uri="{C3380CC4-5D6E-409C-BE32-E72D297353CC}">
              <c16:uniqueId val="{00000005-C697-204D-87C0-5BE8B6F71702}"/>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j21_ny20_minst3!$A$3:$H$3</c:f>
          <c:strCache>
            <c:ptCount val="8"/>
            <c:pt idx="0">
              <c:v>Andel (%) som svarat "3-4 dagar i veckan/5 dagar i veckan" i förhållande till samtliga som svarat på frågan "Hur ofta har du lektioner med fysisk aktivitet där du blir andfådd/svettig?"</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j21_ny20_minst3!$C$5</c:f>
              <c:strCache>
                <c:ptCount val="1"/>
                <c:pt idx="0">
                  <c:v>Tjejer 2020</c:v>
                </c:pt>
              </c:strCache>
            </c:strRef>
          </c:tx>
          <c:spPr>
            <a:solidFill>
              <a:srgbClr val="CCE094"/>
            </a:solidFill>
            <a:ln>
              <a:noFill/>
            </a:ln>
            <a:effectLst/>
          </c:spPr>
          <c:invertIfNegative val="0"/>
          <c:cat>
            <c:strRef>
              <c:f>j21_ny20_minst3!$B$6:$B$31</c:f>
              <c:strCache>
                <c:ptCount val="3"/>
                <c:pt idx="0">
                  <c:v>Årskurs 9 deltagande skolor</c:v>
                </c:pt>
                <c:pt idx="1">
                  <c:v>Gymnasiet år 2 deltagande skolor</c:v>
                </c:pt>
                <c:pt idx="2">
                  <c:v>Samtliga deltagande skolor</c:v>
                </c:pt>
              </c:strCache>
            </c:strRef>
          </c:cat>
          <c:val>
            <c:numRef>
              <c:f>j21_ny20_minst3!$C$6:$C$31</c:f>
              <c:numCache>
                <c:formatCode>#,##0</c:formatCode>
                <c:ptCount val="3"/>
                <c:pt idx="0">
                  <c:v>18.167938931297702</c:v>
                </c:pt>
                <c:pt idx="1">
                  <c:v>11.702127659574501</c:v>
                </c:pt>
                <c:pt idx="2">
                  <c:v>15.809893307468499</c:v>
                </c:pt>
              </c:numCache>
            </c:numRef>
          </c:val>
          <c:extLst>
            <c:ext xmlns:c16="http://schemas.microsoft.com/office/drawing/2014/chart" uri="{C3380CC4-5D6E-409C-BE32-E72D297353CC}">
              <c16:uniqueId val="{00000000-A160-8D4A-9466-6093EEAC1D20}"/>
            </c:ext>
          </c:extLst>
        </c:ser>
        <c:ser>
          <c:idx val="3"/>
          <c:order val="1"/>
          <c:tx>
            <c:strRef>
              <c:f>j21_ny20_minst3!$D$5</c:f>
              <c:strCache>
                <c:ptCount val="1"/>
                <c:pt idx="0">
                  <c:v>Tjejer 2021</c:v>
                </c:pt>
              </c:strCache>
            </c:strRef>
          </c:tx>
          <c:spPr>
            <a:solidFill>
              <a:srgbClr val="9FC53A"/>
            </a:solidFill>
            <a:ln>
              <a:noFill/>
            </a:ln>
            <a:effectLst/>
          </c:spPr>
          <c:invertIfNegative val="0"/>
          <c:cat>
            <c:strRef>
              <c:f>j21_ny20_minst3!$B$6:$B$31</c:f>
              <c:strCache>
                <c:ptCount val="3"/>
                <c:pt idx="0">
                  <c:v>Årskurs 9 deltagande skolor</c:v>
                </c:pt>
                <c:pt idx="1">
                  <c:v>Gymnasiet år 2 deltagande skolor</c:v>
                </c:pt>
                <c:pt idx="2">
                  <c:v>Samtliga deltagande skolor</c:v>
                </c:pt>
              </c:strCache>
            </c:strRef>
          </c:cat>
          <c:val>
            <c:numRef>
              <c:f>j21_ny20_minst3!$D$6:$D$31</c:f>
              <c:numCache>
                <c:formatCode>#,##0</c:formatCode>
                <c:ptCount val="3"/>
                <c:pt idx="0">
                  <c:v>13.265306122448999</c:v>
                </c:pt>
                <c:pt idx="1">
                  <c:v>9.2682926829268304</c:v>
                </c:pt>
                <c:pt idx="2">
                  <c:v>11.770072992700699</c:v>
                </c:pt>
              </c:numCache>
            </c:numRef>
          </c:val>
          <c:extLst>
            <c:ext xmlns:c16="http://schemas.microsoft.com/office/drawing/2014/chart" uri="{C3380CC4-5D6E-409C-BE32-E72D297353CC}">
              <c16:uniqueId val="{00000001-A160-8D4A-9466-6093EEAC1D20}"/>
            </c:ext>
          </c:extLst>
        </c:ser>
        <c:ser>
          <c:idx val="1"/>
          <c:order val="2"/>
          <c:tx>
            <c:strRef>
              <c:f>j21_ny20_minst3!$E$5</c:f>
              <c:strCache>
                <c:ptCount val="1"/>
                <c:pt idx="0">
                  <c:v>Killar 2020</c:v>
                </c:pt>
              </c:strCache>
            </c:strRef>
          </c:tx>
          <c:spPr>
            <a:solidFill>
              <a:srgbClr val="47C6FF"/>
            </a:solidFill>
            <a:ln>
              <a:noFill/>
            </a:ln>
            <a:effectLst/>
          </c:spPr>
          <c:invertIfNegative val="0"/>
          <c:cat>
            <c:strRef>
              <c:f>j21_ny20_minst3!$B$6:$B$31</c:f>
              <c:strCache>
                <c:ptCount val="3"/>
                <c:pt idx="0">
                  <c:v>Årskurs 9 deltagande skolor</c:v>
                </c:pt>
                <c:pt idx="1">
                  <c:v>Gymnasiet år 2 deltagande skolor</c:v>
                </c:pt>
                <c:pt idx="2">
                  <c:v>Samtliga deltagande skolor</c:v>
                </c:pt>
              </c:strCache>
            </c:strRef>
          </c:cat>
          <c:val>
            <c:numRef>
              <c:f>j21_ny20_minst3!$E$6:$E$31</c:f>
              <c:numCache>
                <c:formatCode>#,##0</c:formatCode>
                <c:ptCount val="3"/>
                <c:pt idx="0">
                  <c:v>20.816326530612201</c:v>
                </c:pt>
                <c:pt idx="1">
                  <c:v>23.2</c:v>
                </c:pt>
                <c:pt idx="2">
                  <c:v>21.6216216216216</c:v>
                </c:pt>
              </c:numCache>
            </c:numRef>
          </c:val>
          <c:extLst>
            <c:ext xmlns:c16="http://schemas.microsoft.com/office/drawing/2014/chart" uri="{C3380CC4-5D6E-409C-BE32-E72D297353CC}">
              <c16:uniqueId val="{00000002-A160-8D4A-9466-6093EEAC1D20}"/>
            </c:ext>
          </c:extLst>
        </c:ser>
        <c:ser>
          <c:idx val="4"/>
          <c:order val="3"/>
          <c:tx>
            <c:strRef>
              <c:f>j21_ny20_minst3!$F$5</c:f>
              <c:strCache>
                <c:ptCount val="1"/>
                <c:pt idx="0">
                  <c:v>Killar 2021</c:v>
                </c:pt>
              </c:strCache>
            </c:strRef>
          </c:tx>
          <c:spPr>
            <a:solidFill>
              <a:srgbClr val="0090D4"/>
            </a:solidFill>
            <a:ln>
              <a:noFill/>
            </a:ln>
            <a:effectLst/>
          </c:spPr>
          <c:invertIfNegative val="0"/>
          <c:cat>
            <c:strRef>
              <c:f>j21_ny20_minst3!$B$6:$B$31</c:f>
              <c:strCache>
                <c:ptCount val="3"/>
                <c:pt idx="0">
                  <c:v>Årskurs 9 deltagande skolor</c:v>
                </c:pt>
                <c:pt idx="1">
                  <c:v>Gymnasiet år 2 deltagande skolor</c:v>
                </c:pt>
                <c:pt idx="2">
                  <c:v>Samtliga deltagande skolor</c:v>
                </c:pt>
              </c:strCache>
            </c:strRef>
          </c:cat>
          <c:val>
            <c:numRef>
              <c:f>j21_ny20_minst3!$F$6:$F$31</c:f>
              <c:numCache>
                <c:formatCode>#,##0</c:formatCode>
                <c:ptCount val="3"/>
                <c:pt idx="0">
                  <c:v>15.691868758915801</c:v>
                </c:pt>
                <c:pt idx="1">
                  <c:v>17.632241813602</c:v>
                </c:pt>
                <c:pt idx="2">
                  <c:v>16.393442622950801</c:v>
                </c:pt>
              </c:numCache>
            </c:numRef>
          </c:val>
          <c:extLst>
            <c:ext xmlns:c16="http://schemas.microsoft.com/office/drawing/2014/chart" uri="{C3380CC4-5D6E-409C-BE32-E72D297353CC}">
              <c16:uniqueId val="{00000003-A160-8D4A-9466-6093EEAC1D20}"/>
            </c:ext>
          </c:extLst>
        </c:ser>
        <c:ser>
          <c:idx val="2"/>
          <c:order val="4"/>
          <c:tx>
            <c:strRef>
              <c:f>j21_ny20_minst3!$G$5</c:f>
              <c:strCache>
                <c:ptCount val="1"/>
                <c:pt idx="0">
                  <c:v>Totalt 2020</c:v>
                </c:pt>
              </c:strCache>
            </c:strRef>
          </c:tx>
          <c:spPr>
            <a:solidFill>
              <a:srgbClr val="D7D7D7"/>
            </a:solidFill>
            <a:ln>
              <a:noFill/>
            </a:ln>
            <a:effectLst/>
          </c:spPr>
          <c:invertIfNegative val="0"/>
          <c:cat>
            <c:strRef>
              <c:f>j21_ny20_minst3!$B$6:$B$31</c:f>
              <c:strCache>
                <c:ptCount val="3"/>
                <c:pt idx="0">
                  <c:v>Årskurs 9 deltagande skolor</c:v>
                </c:pt>
                <c:pt idx="1">
                  <c:v>Gymnasiet år 2 deltagande skolor</c:v>
                </c:pt>
                <c:pt idx="2">
                  <c:v>Samtliga deltagande skolor</c:v>
                </c:pt>
              </c:strCache>
            </c:strRef>
          </c:cat>
          <c:val>
            <c:numRef>
              <c:f>j21_ny20_minst3!$G$6:$G$31</c:f>
              <c:numCache>
                <c:formatCode>#,##0</c:formatCode>
                <c:ptCount val="3"/>
                <c:pt idx="0">
                  <c:v>19.600855310049901</c:v>
                </c:pt>
                <c:pt idx="1">
                  <c:v>17.374005305039798</c:v>
                </c:pt>
                <c:pt idx="2">
                  <c:v>18.822438572090899</c:v>
                </c:pt>
              </c:numCache>
            </c:numRef>
          </c:val>
          <c:extLst>
            <c:ext xmlns:c16="http://schemas.microsoft.com/office/drawing/2014/chart" uri="{C3380CC4-5D6E-409C-BE32-E72D297353CC}">
              <c16:uniqueId val="{00000004-A160-8D4A-9466-6093EEAC1D20}"/>
            </c:ext>
          </c:extLst>
        </c:ser>
        <c:ser>
          <c:idx val="5"/>
          <c:order val="5"/>
          <c:tx>
            <c:strRef>
              <c:f>j21_ny20_minst3!$H$5</c:f>
              <c:strCache>
                <c:ptCount val="1"/>
                <c:pt idx="0">
                  <c:v>Totalt 2021</c:v>
                </c:pt>
              </c:strCache>
            </c:strRef>
          </c:tx>
          <c:spPr>
            <a:solidFill>
              <a:srgbClr val="9F9F9F"/>
            </a:solidFill>
            <a:ln>
              <a:noFill/>
            </a:ln>
            <a:effectLst/>
          </c:spPr>
          <c:invertIfNegative val="0"/>
          <c:cat>
            <c:strRef>
              <c:f>j21_ny20_minst3!$B$6:$B$31</c:f>
              <c:strCache>
                <c:ptCount val="3"/>
                <c:pt idx="0">
                  <c:v>Årskurs 9 deltagande skolor</c:v>
                </c:pt>
                <c:pt idx="1">
                  <c:v>Gymnasiet år 2 deltagande skolor</c:v>
                </c:pt>
                <c:pt idx="2">
                  <c:v>Samtliga deltagande skolor</c:v>
                </c:pt>
              </c:strCache>
            </c:strRef>
          </c:cat>
          <c:val>
            <c:numRef>
              <c:f>j21_ny20_minst3!$H$6:$H$31</c:f>
              <c:numCache>
                <c:formatCode>#,##0</c:formatCode>
                <c:ptCount val="3"/>
                <c:pt idx="0">
                  <c:v>14.747191011236</c:v>
                </c:pt>
                <c:pt idx="1">
                  <c:v>13.3333333333333</c:v>
                </c:pt>
                <c:pt idx="2">
                  <c:v>14.234556848701899</c:v>
                </c:pt>
              </c:numCache>
            </c:numRef>
          </c:val>
          <c:extLst>
            <c:ext xmlns:c16="http://schemas.microsoft.com/office/drawing/2014/chart" uri="{C3380CC4-5D6E-409C-BE32-E72D297353CC}">
              <c16:uniqueId val="{00000005-A160-8D4A-9466-6093EEAC1D20}"/>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j4_bra!$A$3:$H$3</c:f>
          <c:strCache>
            <c:ptCount val="8"/>
            <c:pt idx="0">
              <c:v>Andel (%) som svarat "Mycket bra/Bra" i förhållande till samtliga som svarat på frågan "Hur trivs du i skolan?"</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j4_bra!$C$5</c:f>
              <c:strCache>
                <c:ptCount val="1"/>
                <c:pt idx="0">
                  <c:v>Tjejer 2020</c:v>
                </c:pt>
              </c:strCache>
            </c:strRef>
          </c:tx>
          <c:spPr>
            <a:solidFill>
              <a:srgbClr val="CCE094"/>
            </a:solidFill>
            <a:ln>
              <a:noFill/>
            </a:ln>
            <a:effectLst/>
          </c:spPr>
          <c:invertIfNegative val="0"/>
          <c:cat>
            <c:strRef>
              <c:f>j4_bra!$B$6:$B$31</c:f>
              <c:strCache>
                <c:ptCount val="3"/>
                <c:pt idx="0">
                  <c:v>Årskurs 9 deltagande skolor</c:v>
                </c:pt>
                <c:pt idx="1">
                  <c:v>Gymnasiet år 2 deltagande skolor</c:v>
                </c:pt>
                <c:pt idx="2">
                  <c:v>Samtliga deltagande skolor</c:v>
                </c:pt>
              </c:strCache>
            </c:strRef>
          </c:cat>
          <c:val>
            <c:numRef>
              <c:f>j4_bra!$C$6:$C$31</c:f>
              <c:numCache>
                <c:formatCode>#,##0</c:formatCode>
                <c:ptCount val="3"/>
                <c:pt idx="0">
                  <c:v>67.175572519084</c:v>
                </c:pt>
                <c:pt idx="1">
                  <c:v>81.066666666666706</c:v>
                </c:pt>
                <c:pt idx="2">
                  <c:v>72.233009708737896</c:v>
                </c:pt>
              </c:numCache>
            </c:numRef>
          </c:val>
          <c:extLst>
            <c:ext xmlns:c16="http://schemas.microsoft.com/office/drawing/2014/chart" uri="{C3380CC4-5D6E-409C-BE32-E72D297353CC}">
              <c16:uniqueId val="{00000000-FE20-4749-B7CC-92AC2B1F9BDC}"/>
            </c:ext>
          </c:extLst>
        </c:ser>
        <c:ser>
          <c:idx val="3"/>
          <c:order val="1"/>
          <c:tx>
            <c:strRef>
              <c:f>j4_bra!$D$5</c:f>
              <c:strCache>
                <c:ptCount val="1"/>
                <c:pt idx="0">
                  <c:v>Tjejer 2021</c:v>
                </c:pt>
              </c:strCache>
            </c:strRef>
          </c:tx>
          <c:spPr>
            <a:solidFill>
              <a:srgbClr val="9FC53A"/>
            </a:solidFill>
            <a:ln>
              <a:noFill/>
            </a:ln>
            <a:effectLst/>
          </c:spPr>
          <c:invertIfNegative val="0"/>
          <c:cat>
            <c:strRef>
              <c:f>j4_bra!$B$6:$B$31</c:f>
              <c:strCache>
                <c:ptCount val="3"/>
                <c:pt idx="0">
                  <c:v>Årskurs 9 deltagande skolor</c:v>
                </c:pt>
                <c:pt idx="1">
                  <c:v>Gymnasiet år 2 deltagande skolor</c:v>
                </c:pt>
                <c:pt idx="2">
                  <c:v>Samtliga deltagande skolor</c:v>
                </c:pt>
              </c:strCache>
            </c:strRef>
          </c:cat>
          <c:val>
            <c:numRef>
              <c:f>j4_bra!$D$6:$D$31</c:f>
              <c:numCache>
                <c:formatCode>#,##0</c:formatCode>
                <c:ptCount val="3"/>
                <c:pt idx="0">
                  <c:v>66.084425036390101</c:v>
                </c:pt>
                <c:pt idx="1">
                  <c:v>77.372262773722596</c:v>
                </c:pt>
                <c:pt idx="2">
                  <c:v>70.309653916211303</c:v>
                </c:pt>
              </c:numCache>
            </c:numRef>
          </c:val>
          <c:extLst>
            <c:ext xmlns:c16="http://schemas.microsoft.com/office/drawing/2014/chart" uri="{C3380CC4-5D6E-409C-BE32-E72D297353CC}">
              <c16:uniqueId val="{00000001-FE20-4749-B7CC-92AC2B1F9BDC}"/>
            </c:ext>
          </c:extLst>
        </c:ser>
        <c:ser>
          <c:idx val="1"/>
          <c:order val="2"/>
          <c:tx>
            <c:strRef>
              <c:f>j4_bra!$E$5</c:f>
              <c:strCache>
                <c:ptCount val="1"/>
                <c:pt idx="0">
                  <c:v>Killar 2020</c:v>
                </c:pt>
              </c:strCache>
            </c:strRef>
          </c:tx>
          <c:spPr>
            <a:solidFill>
              <a:srgbClr val="47C6FF"/>
            </a:solidFill>
            <a:ln>
              <a:noFill/>
            </a:ln>
            <a:effectLst/>
          </c:spPr>
          <c:invertIfNegative val="0"/>
          <c:cat>
            <c:strRef>
              <c:f>j4_bra!$B$6:$B$31</c:f>
              <c:strCache>
                <c:ptCount val="3"/>
                <c:pt idx="0">
                  <c:v>Årskurs 9 deltagande skolor</c:v>
                </c:pt>
                <c:pt idx="1">
                  <c:v>Gymnasiet år 2 deltagande skolor</c:v>
                </c:pt>
                <c:pt idx="2">
                  <c:v>Samtliga deltagande skolor</c:v>
                </c:pt>
              </c:strCache>
            </c:strRef>
          </c:cat>
          <c:val>
            <c:numRef>
              <c:f>j4_bra!$E$6:$E$31</c:f>
              <c:numCache>
                <c:formatCode>#,##0</c:formatCode>
                <c:ptCount val="3"/>
                <c:pt idx="0">
                  <c:v>76.048714479025705</c:v>
                </c:pt>
                <c:pt idx="1">
                  <c:v>80.266666666666694</c:v>
                </c:pt>
                <c:pt idx="2">
                  <c:v>77.4685816876122</c:v>
                </c:pt>
              </c:numCache>
            </c:numRef>
          </c:val>
          <c:extLst>
            <c:ext xmlns:c16="http://schemas.microsoft.com/office/drawing/2014/chart" uri="{C3380CC4-5D6E-409C-BE32-E72D297353CC}">
              <c16:uniqueId val="{00000002-FE20-4749-B7CC-92AC2B1F9BDC}"/>
            </c:ext>
          </c:extLst>
        </c:ser>
        <c:ser>
          <c:idx val="4"/>
          <c:order val="3"/>
          <c:tx>
            <c:strRef>
              <c:f>j4_bra!$F$5</c:f>
              <c:strCache>
                <c:ptCount val="1"/>
                <c:pt idx="0">
                  <c:v>Killar 2021</c:v>
                </c:pt>
              </c:strCache>
            </c:strRef>
          </c:tx>
          <c:spPr>
            <a:solidFill>
              <a:srgbClr val="0090D4"/>
            </a:solidFill>
            <a:ln>
              <a:noFill/>
            </a:ln>
            <a:effectLst/>
          </c:spPr>
          <c:invertIfNegative val="0"/>
          <c:cat>
            <c:strRef>
              <c:f>j4_bra!$B$6:$B$31</c:f>
              <c:strCache>
                <c:ptCount val="3"/>
                <c:pt idx="0">
                  <c:v>Årskurs 9 deltagande skolor</c:v>
                </c:pt>
                <c:pt idx="1">
                  <c:v>Gymnasiet år 2 deltagande skolor</c:v>
                </c:pt>
                <c:pt idx="2">
                  <c:v>Samtliga deltagande skolor</c:v>
                </c:pt>
              </c:strCache>
            </c:strRef>
          </c:cat>
          <c:val>
            <c:numRef>
              <c:f>j4_bra!$F$6:$F$31</c:f>
              <c:numCache>
                <c:formatCode>#,##0</c:formatCode>
                <c:ptCount val="3"/>
                <c:pt idx="0">
                  <c:v>72.649572649572605</c:v>
                </c:pt>
                <c:pt idx="1">
                  <c:v>81.863979848866506</c:v>
                </c:pt>
                <c:pt idx="2">
                  <c:v>75.978161965423098</c:v>
                </c:pt>
              </c:numCache>
            </c:numRef>
          </c:val>
          <c:extLst>
            <c:ext xmlns:c16="http://schemas.microsoft.com/office/drawing/2014/chart" uri="{C3380CC4-5D6E-409C-BE32-E72D297353CC}">
              <c16:uniqueId val="{00000003-FE20-4749-B7CC-92AC2B1F9BDC}"/>
            </c:ext>
          </c:extLst>
        </c:ser>
        <c:ser>
          <c:idx val="2"/>
          <c:order val="4"/>
          <c:tx>
            <c:strRef>
              <c:f>j4_bra!$G$5</c:f>
              <c:strCache>
                <c:ptCount val="1"/>
                <c:pt idx="0">
                  <c:v>Totalt 2020</c:v>
                </c:pt>
              </c:strCache>
            </c:strRef>
          </c:tx>
          <c:spPr>
            <a:solidFill>
              <a:srgbClr val="D7D7D7"/>
            </a:solidFill>
            <a:ln>
              <a:noFill/>
            </a:ln>
            <a:effectLst/>
          </c:spPr>
          <c:invertIfNegative val="0"/>
          <c:cat>
            <c:strRef>
              <c:f>j4_bra!$B$6:$B$31</c:f>
              <c:strCache>
                <c:ptCount val="3"/>
                <c:pt idx="0">
                  <c:v>Årskurs 9 deltagande skolor</c:v>
                </c:pt>
                <c:pt idx="1">
                  <c:v>Gymnasiet år 2 deltagande skolor</c:v>
                </c:pt>
                <c:pt idx="2">
                  <c:v>Samtliga deltagande skolor</c:v>
                </c:pt>
              </c:strCache>
            </c:strRef>
          </c:cat>
          <c:val>
            <c:numRef>
              <c:f>j4_bra!$G$6:$G$31</c:f>
              <c:numCache>
                <c:formatCode>#,##0</c:formatCode>
                <c:ptCount val="3"/>
                <c:pt idx="0">
                  <c:v>71.855010660980795</c:v>
                </c:pt>
                <c:pt idx="1">
                  <c:v>80.610889774236398</c:v>
                </c:pt>
                <c:pt idx="2">
                  <c:v>74.907407407407405</c:v>
                </c:pt>
              </c:numCache>
            </c:numRef>
          </c:val>
          <c:extLst>
            <c:ext xmlns:c16="http://schemas.microsoft.com/office/drawing/2014/chart" uri="{C3380CC4-5D6E-409C-BE32-E72D297353CC}">
              <c16:uniqueId val="{00000004-FE20-4749-B7CC-92AC2B1F9BDC}"/>
            </c:ext>
          </c:extLst>
        </c:ser>
        <c:ser>
          <c:idx val="5"/>
          <c:order val="5"/>
          <c:tx>
            <c:strRef>
              <c:f>j4_bra!$H$5</c:f>
              <c:strCache>
                <c:ptCount val="1"/>
                <c:pt idx="0">
                  <c:v>Totalt 2021</c:v>
                </c:pt>
              </c:strCache>
            </c:strRef>
          </c:tx>
          <c:spPr>
            <a:solidFill>
              <a:srgbClr val="9F9F9F"/>
            </a:solidFill>
            <a:ln>
              <a:noFill/>
            </a:ln>
            <a:effectLst/>
          </c:spPr>
          <c:invertIfNegative val="0"/>
          <c:cat>
            <c:strRef>
              <c:f>j4_bra!$B$6:$B$31</c:f>
              <c:strCache>
                <c:ptCount val="3"/>
                <c:pt idx="0">
                  <c:v>Årskurs 9 deltagande skolor</c:v>
                </c:pt>
                <c:pt idx="1">
                  <c:v>Gymnasiet år 2 deltagande skolor</c:v>
                </c:pt>
                <c:pt idx="2">
                  <c:v>Samtliga deltagande skolor</c:v>
                </c:pt>
              </c:strCache>
            </c:strRef>
          </c:cat>
          <c:val>
            <c:numRef>
              <c:f>j4_bra!$H$6:$H$31</c:f>
              <c:numCache>
                <c:formatCode>#,##0</c:formatCode>
                <c:ptCount val="3"/>
                <c:pt idx="0">
                  <c:v>68.653576437587702</c:v>
                </c:pt>
                <c:pt idx="1">
                  <c:v>79.408138101109699</c:v>
                </c:pt>
                <c:pt idx="2">
                  <c:v>72.552525704067904</c:v>
                </c:pt>
              </c:numCache>
            </c:numRef>
          </c:val>
          <c:extLst>
            <c:ext xmlns:c16="http://schemas.microsoft.com/office/drawing/2014/chart" uri="{C3380CC4-5D6E-409C-BE32-E72D297353CC}">
              <c16:uniqueId val="{00000005-FE20-4749-B7CC-92AC2B1F9BDC}"/>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j4_dåligt!$A$3:$H$3</c:f>
          <c:strCache>
            <c:ptCount val="8"/>
            <c:pt idx="0">
              <c:v>Andel (%) som svarat "Dåligt/Mycket dåligt" i förhållande till samtliga som svarat på frågan "Hur trivs du i skolan?"</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j4_dåligt!$C$5</c:f>
              <c:strCache>
                <c:ptCount val="1"/>
                <c:pt idx="0">
                  <c:v>Tjejer 2020</c:v>
                </c:pt>
              </c:strCache>
            </c:strRef>
          </c:tx>
          <c:spPr>
            <a:solidFill>
              <a:srgbClr val="CCE094"/>
            </a:solidFill>
            <a:ln>
              <a:noFill/>
            </a:ln>
            <a:effectLst/>
          </c:spPr>
          <c:invertIfNegative val="0"/>
          <c:cat>
            <c:strRef>
              <c:f>j4_dåligt!$B$6:$B$31</c:f>
              <c:strCache>
                <c:ptCount val="3"/>
                <c:pt idx="0">
                  <c:v>Årskurs 9 deltagande skolor</c:v>
                </c:pt>
                <c:pt idx="1">
                  <c:v>Gymnasiet år 2 deltagande skolor</c:v>
                </c:pt>
                <c:pt idx="2">
                  <c:v>Samtliga deltagande skolor</c:v>
                </c:pt>
              </c:strCache>
            </c:strRef>
          </c:cat>
          <c:val>
            <c:numRef>
              <c:f>j4_dåligt!$C$6:$C$31</c:f>
              <c:numCache>
                <c:formatCode>#,##0</c:formatCode>
                <c:ptCount val="3"/>
                <c:pt idx="0">
                  <c:v>7.1755725190839703</c:v>
                </c:pt>
                <c:pt idx="1">
                  <c:v>4</c:v>
                </c:pt>
                <c:pt idx="2">
                  <c:v>6.0194174757281598</c:v>
                </c:pt>
              </c:numCache>
            </c:numRef>
          </c:val>
          <c:extLst>
            <c:ext xmlns:c16="http://schemas.microsoft.com/office/drawing/2014/chart" uri="{C3380CC4-5D6E-409C-BE32-E72D297353CC}">
              <c16:uniqueId val="{00000000-9F5D-B54D-BE98-54ECC1E293AC}"/>
            </c:ext>
          </c:extLst>
        </c:ser>
        <c:ser>
          <c:idx val="3"/>
          <c:order val="1"/>
          <c:tx>
            <c:strRef>
              <c:f>j4_dåligt!$D$5</c:f>
              <c:strCache>
                <c:ptCount val="1"/>
                <c:pt idx="0">
                  <c:v>Tjejer 2021</c:v>
                </c:pt>
              </c:strCache>
            </c:strRef>
          </c:tx>
          <c:spPr>
            <a:solidFill>
              <a:srgbClr val="9FC53A"/>
            </a:solidFill>
            <a:ln>
              <a:noFill/>
            </a:ln>
            <a:effectLst/>
          </c:spPr>
          <c:invertIfNegative val="0"/>
          <c:cat>
            <c:strRef>
              <c:f>j4_dåligt!$B$6:$B$31</c:f>
              <c:strCache>
                <c:ptCount val="3"/>
                <c:pt idx="0">
                  <c:v>Årskurs 9 deltagande skolor</c:v>
                </c:pt>
                <c:pt idx="1">
                  <c:v>Gymnasiet år 2 deltagande skolor</c:v>
                </c:pt>
                <c:pt idx="2">
                  <c:v>Samtliga deltagande skolor</c:v>
                </c:pt>
              </c:strCache>
            </c:strRef>
          </c:cat>
          <c:val>
            <c:numRef>
              <c:f>j4_dåligt!$D$6:$D$31</c:f>
              <c:numCache>
                <c:formatCode>#,##0</c:formatCode>
                <c:ptCount val="3"/>
                <c:pt idx="0">
                  <c:v>10.1892285298399</c:v>
                </c:pt>
                <c:pt idx="1">
                  <c:v>5.10948905109489</c:v>
                </c:pt>
                <c:pt idx="2">
                  <c:v>8.2877959927140292</c:v>
                </c:pt>
              </c:numCache>
            </c:numRef>
          </c:val>
          <c:extLst>
            <c:ext xmlns:c16="http://schemas.microsoft.com/office/drawing/2014/chart" uri="{C3380CC4-5D6E-409C-BE32-E72D297353CC}">
              <c16:uniqueId val="{00000001-9F5D-B54D-BE98-54ECC1E293AC}"/>
            </c:ext>
          </c:extLst>
        </c:ser>
        <c:ser>
          <c:idx val="1"/>
          <c:order val="2"/>
          <c:tx>
            <c:strRef>
              <c:f>j4_dåligt!$E$5</c:f>
              <c:strCache>
                <c:ptCount val="1"/>
                <c:pt idx="0">
                  <c:v>Killar 2020</c:v>
                </c:pt>
              </c:strCache>
            </c:strRef>
          </c:tx>
          <c:spPr>
            <a:solidFill>
              <a:srgbClr val="47C6FF"/>
            </a:solidFill>
            <a:ln>
              <a:noFill/>
            </a:ln>
            <a:effectLst/>
          </c:spPr>
          <c:invertIfNegative val="0"/>
          <c:cat>
            <c:strRef>
              <c:f>j4_dåligt!$B$6:$B$31</c:f>
              <c:strCache>
                <c:ptCount val="3"/>
                <c:pt idx="0">
                  <c:v>Årskurs 9 deltagande skolor</c:v>
                </c:pt>
                <c:pt idx="1">
                  <c:v>Gymnasiet år 2 deltagande skolor</c:v>
                </c:pt>
                <c:pt idx="2">
                  <c:v>Samtliga deltagande skolor</c:v>
                </c:pt>
              </c:strCache>
            </c:strRef>
          </c:cat>
          <c:val>
            <c:numRef>
              <c:f>j4_dåligt!$E$6:$E$31</c:f>
              <c:numCache>
                <c:formatCode>#,##0</c:formatCode>
                <c:ptCount val="3"/>
                <c:pt idx="0">
                  <c:v>6.9012178619756401</c:v>
                </c:pt>
                <c:pt idx="1">
                  <c:v>4.8</c:v>
                </c:pt>
                <c:pt idx="2">
                  <c:v>6.1938958707360898</c:v>
                </c:pt>
              </c:numCache>
            </c:numRef>
          </c:val>
          <c:extLst>
            <c:ext xmlns:c16="http://schemas.microsoft.com/office/drawing/2014/chart" uri="{C3380CC4-5D6E-409C-BE32-E72D297353CC}">
              <c16:uniqueId val="{00000002-9F5D-B54D-BE98-54ECC1E293AC}"/>
            </c:ext>
          </c:extLst>
        </c:ser>
        <c:ser>
          <c:idx val="4"/>
          <c:order val="3"/>
          <c:tx>
            <c:strRef>
              <c:f>j4_dåligt!$F$5</c:f>
              <c:strCache>
                <c:ptCount val="1"/>
                <c:pt idx="0">
                  <c:v>Killar 2021</c:v>
                </c:pt>
              </c:strCache>
            </c:strRef>
          </c:tx>
          <c:spPr>
            <a:solidFill>
              <a:srgbClr val="0090D4"/>
            </a:solidFill>
            <a:ln>
              <a:noFill/>
            </a:ln>
            <a:effectLst/>
          </c:spPr>
          <c:invertIfNegative val="0"/>
          <c:cat>
            <c:strRef>
              <c:f>j4_dåligt!$B$6:$B$31</c:f>
              <c:strCache>
                <c:ptCount val="3"/>
                <c:pt idx="0">
                  <c:v>Årskurs 9 deltagande skolor</c:v>
                </c:pt>
                <c:pt idx="1">
                  <c:v>Gymnasiet år 2 deltagande skolor</c:v>
                </c:pt>
                <c:pt idx="2">
                  <c:v>Samtliga deltagande skolor</c:v>
                </c:pt>
              </c:strCache>
            </c:strRef>
          </c:cat>
          <c:val>
            <c:numRef>
              <c:f>j4_dåligt!$F$6:$F$31</c:f>
              <c:numCache>
                <c:formatCode>#,##0</c:formatCode>
                <c:ptCount val="3"/>
                <c:pt idx="0">
                  <c:v>6.2678062678062698</c:v>
                </c:pt>
                <c:pt idx="1">
                  <c:v>4.0302267002518901</c:v>
                </c:pt>
                <c:pt idx="2">
                  <c:v>5.4595086442220202</c:v>
                </c:pt>
              </c:numCache>
            </c:numRef>
          </c:val>
          <c:extLst>
            <c:ext xmlns:c16="http://schemas.microsoft.com/office/drawing/2014/chart" uri="{C3380CC4-5D6E-409C-BE32-E72D297353CC}">
              <c16:uniqueId val="{00000003-9F5D-B54D-BE98-54ECC1E293AC}"/>
            </c:ext>
          </c:extLst>
        </c:ser>
        <c:ser>
          <c:idx val="2"/>
          <c:order val="4"/>
          <c:tx>
            <c:strRef>
              <c:f>j4_dåligt!$G$5</c:f>
              <c:strCache>
                <c:ptCount val="1"/>
                <c:pt idx="0">
                  <c:v>Totalt 2020</c:v>
                </c:pt>
              </c:strCache>
            </c:strRef>
          </c:tx>
          <c:spPr>
            <a:solidFill>
              <a:srgbClr val="D7D7D7"/>
            </a:solidFill>
            <a:ln>
              <a:noFill/>
            </a:ln>
            <a:effectLst/>
          </c:spPr>
          <c:invertIfNegative val="0"/>
          <c:cat>
            <c:strRef>
              <c:f>j4_dåligt!$B$6:$B$31</c:f>
              <c:strCache>
                <c:ptCount val="3"/>
                <c:pt idx="0">
                  <c:v>Årskurs 9 deltagande skolor</c:v>
                </c:pt>
                <c:pt idx="1">
                  <c:v>Gymnasiet år 2 deltagande skolor</c:v>
                </c:pt>
                <c:pt idx="2">
                  <c:v>Samtliga deltagande skolor</c:v>
                </c:pt>
              </c:strCache>
            </c:strRef>
          </c:cat>
          <c:val>
            <c:numRef>
              <c:f>j4_dåligt!$G$6:$G$31</c:f>
              <c:numCache>
                <c:formatCode>#,##0</c:formatCode>
                <c:ptCount val="3"/>
                <c:pt idx="0">
                  <c:v>7.1783937455579201</c:v>
                </c:pt>
                <c:pt idx="1">
                  <c:v>4.5152722443559101</c:v>
                </c:pt>
                <c:pt idx="2">
                  <c:v>6.25</c:v>
                </c:pt>
              </c:numCache>
            </c:numRef>
          </c:val>
          <c:extLst>
            <c:ext xmlns:c16="http://schemas.microsoft.com/office/drawing/2014/chart" uri="{C3380CC4-5D6E-409C-BE32-E72D297353CC}">
              <c16:uniqueId val="{00000004-9F5D-B54D-BE98-54ECC1E293AC}"/>
            </c:ext>
          </c:extLst>
        </c:ser>
        <c:ser>
          <c:idx val="5"/>
          <c:order val="5"/>
          <c:tx>
            <c:strRef>
              <c:f>j4_dåligt!$H$5</c:f>
              <c:strCache>
                <c:ptCount val="1"/>
                <c:pt idx="0">
                  <c:v>Totalt 2021</c:v>
                </c:pt>
              </c:strCache>
            </c:strRef>
          </c:tx>
          <c:spPr>
            <a:solidFill>
              <a:srgbClr val="9F9F9F"/>
            </a:solidFill>
            <a:ln>
              <a:noFill/>
            </a:ln>
            <a:effectLst/>
          </c:spPr>
          <c:invertIfNegative val="0"/>
          <c:cat>
            <c:strRef>
              <c:f>j4_dåligt!$B$6:$B$31</c:f>
              <c:strCache>
                <c:ptCount val="3"/>
                <c:pt idx="0">
                  <c:v>Årskurs 9 deltagande skolor</c:v>
                </c:pt>
                <c:pt idx="1">
                  <c:v>Gymnasiet år 2 deltagande skolor</c:v>
                </c:pt>
                <c:pt idx="2">
                  <c:v>Samtliga deltagande skolor</c:v>
                </c:pt>
              </c:strCache>
            </c:strRef>
          </c:cat>
          <c:val>
            <c:numRef>
              <c:f>j4_dåligt!$H$6:$H$31</c:f>
              <c:numCache>
                <c:formatCode>#,##0</c:formatCode>
                <c:ptCount val="3"/>
                <c:pt idx="0">
                  <c:v>8.6255259467040695</c:v>
                </c:pt>
                <c:pt idx="1">
                  <c:v>4.5622688039457504</c:v>
                </c:pt>
                <c:pt idx="2">
                  <c:v>7.1524362986142096</c:v>
                </c:pt>
              </c:numCache>
            </c:numRef>
          </c:val>
          <c:extLst>
            <c:ext xmlns:c16="http://schemas.microsoft.com/office/drawing/2014/chart" uri="{C3380CC4-5D6E-409C-BE32-E72D297353CC}">
              <c16:uniqueId val="{00000005-9F5D-B54D-BE98-54ECC1E293AC}"/>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j5_ny17!$A$3:$H$3</c:f>
          <c:strCache>
            <c:ptCount val="8"/>
            <c:pt idx="0">
              <c:v>Andel (%) som svarat "Nej Inte i något ämne" i förhållande till samtliga som svarat på frågan "Har du F eller streck (inget betyg alls) i några av dina ämnen?"</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j5_ny17!$C$5</c:f>
              <c:strCache>
                <c:ptCount val="1"/>
                <c:pt idx="0">
                  <c:v>Tjejer 2020</c:v>
                </c:pt>
              </c:strCache>
            </c:strRef>
          </c:tx>
          <c:spPr>
            <a:solidFill>
              <a:srgbClr val="CCE094"/>
            </a:solidFill>
            <a:ln>
              <a:noFill/>
            </a:ln>
            <a:effectLst/>
          </c:spPr>
          <c:invertIfNegative val="0"/>
          <c:cat>
            <c:strRef>
              <c:f>j5_ny17!$B$6:$B$31</c:f>
              <c:strCache>
                <c:ptCount val="3"/>
                <c:pt idx="0">
                  <c:v>Årskurs 9 deltagande skolor</c:v>
                </c:pt>
                <c:pt idx="1">
                  <c:v>Gymnasiet år 2 deltagande skolor</c:v>
                </c:pt>
                <c:pt idx="2">
                  <c:v>Samtliga deltagande skolor</c:v>
                </c:pt>
              </c:strCache>
            </c:strRef>
          </c:cat>
          <c:val>
            <c:numRef>
              <c:f>j5_ny17!$C$6:$C$31</c:f>
              <c:numCache>
                <c:formatCode>#,##0</c:formatCode>
                <c:ptCount val="3"/>
                <c:pt idx="0">
                  <c:v>74.006116207951095</c:v>
                </c:pt>
                <c:pt idx="1">
                  <c:v>77.866666666666703</c:v>
                </c:pt>
                <c:pt idx="2">
                  <c:v>75.413022351797906</c:v>
                </c:pt>
              </c:numCache>
            </c:numRef>
          </c:val>
          <c:extLst>
            <c:ext xmlns:c16="http://schemas.microsoft.com/office/drawing/2014/chart" uri="{C3380CC4-5D6E-409C-BE32-E72D297353CC}">
              <c16:uniqueId val="{00000000-02B1-7549-963E-007A935259E7}"/>
            </c:ext>
          </c:extLst>
        </c:ser>
        <c:ser>
          <c:idx val="3"/>
          <c:order val="1"/>
          <c:tx>
            <c:strRef>
              <c:f>j5_ny17!$D$5</c:f>
              <c:strCache>
                <c:ptCount val="1"/>
                <c:pt idx="0">
                  <c:v>Tjejer 2021</c:v>
                </c:pt>
              </c:strCache>
            </c:strRef>
          </c:tx>
          <c:spPr>
            <a:solidFill>
              <a:srgbClr val="9FC53A"/>
            </a:solidFill>
            <a:ln>
              <a:noFill/>
            </a:ln>
            <a:effectLst/>
          </c:spPr>
          <c:invertIfNegative val="0"/>
          <c:cat>
            <c:strRef>
              <c:f>j5_ny17!$B$6:$B$31</c:f>
              <c:strCache>
                <c:ptCount val="3"/>
                <c:pt idx="0">
                  <c:v>Årskurs 9 deltagande skolor</c:v>
                </c:pt>
                <c:pt idx="1">
                  <c:v>Gymnasiet år 2 deltagande skolor</c:v>
                </c:pt>
                <c:pt idx="2">
                  <c:v>Samtliga deltagande skolor</c:v>
                </c:pt>
              </c:strCache>
            </c:strRef>
          </c:cat>
          <c:val>
            <c:numRef>
              <c:f>j5_ny17!$D$6:$D$31</c:f>
              <c:numCache>
                <c:formatCode>#,##0</c:formatCode>
                <c:ptCount val="3"/>
                <c:pt idx="0">
                  <c:v>71.906841339155704</c:v>
                </c:pt>
                <c:pt idx="1">
                  <c:v>74.939172749391702</c:v>
                </c:pt>
                <c:pt idx="2">
                  <c:v>73.041894353369798</c:v>
                </c:pt>
              </c:numCache>
            </c:numRef>
          </c:val>
          <c:extLst>
            <c:ext xmlns:c16="http://schemas.microsoft.com/office/drawing/2014/chart" uri="{C3380CC4-5D6E-409C-BE32-E72D297353CC}">
              <c16:uniqueId val="{00000001-02B1-7549-963E-007A935259E7}"/>
            </c:ext>
          </c:extLst>
        </c:ser>
        <c:ser>
          <c:idx val="1"/>
          <c:order val="2"/>
          <c:tx>
            <c:strRef>
              <c:f>j5_ny17!$E$5</c:f>
              <c:strCache>
                <c:ptCount val="1"/>
                <c:pt idx="0">
                  <c:v>Killar 2020</c:v>
                </c:pt>
              </c:strCache>
            </c:strRef>
          </c:tx>
          <c:spPr>
            <a:solidFill>
              <a:srgbClr val="47C6FF"/>
            </a:solidFill>
            <a:ln>
              <a:noFill/>
            </a:ln>
            <a:effectLst/>
          </c:spPr>
          <c:invertIfNegative val="0"/>
          <c:cat>
            <c:strRef>
              <c:f>j5_ny17!$B$6:$B$31</c:f>
              <c:strCache>
                <c:ptCount val="3"/>
                <c:pt idx="0">
                  <c:v>Årskurs 9 deltagande skolor</c:v>
                </c:pt>
                <c:pt idx="1">
                  <c:v>Gymnasiet år 2 deltagande skolor</c:v>
                </c:pt>
                <c:pt idx="2">
                  <c:v>Samtliga deltagande skolor</c:v>
                </c:pt>
              </c:strCache>
            </c:strRef>
          </c:cat>
          <c:val>
            <c:numRef>
              <c:f>j5_ny17!$E$6:$E$31</c:f>
              <c:numCache>
                <c:formatCode>#,##0</c:formatCode>
                <c:ptCount val="3"/>
                <c:pt idx="0">
                  <c:v>66.350067842605199</c:v>
                </c:pt>
                <c:pt idx="1">
                  <c:v>68.617021276595807</c:v>
                </c:pt>
                <c:pt idx="2">
                  <c:v>67.115902964959602</c:v>
                </c:pt>
              </c:numCache>
            </c:numRef>
          </c:val>
          <c:extLst>
            <c:ext xmlns:c16="http://schemas.microsoft.com/office/drawing/2014/chart" uri="{C3380CC4-5D6E-409C-BE32-E72D297353CC}">
              <c16:uniqueId val="{00000002-02B1-7549-963E-007A935259E7}"/>
            </c:ext>
          </c:extLst>
        </c:ser>
        <c:ser>
          <c:idx val="4"/>
          <c:order val="3"/>
          <c:tx>
            <c:strRef>
              <c:f>j5_ny17!$F$5</c:f>
              <c:strCache>
                <c:ptCount val="1"/>
                <c:pt idx="0">
                  <c:v>Killar 2021</c:v>
                </c:pt>
              </c:strCache>
            </c:strRef>
          </c:tx>
          <c:spPr>
            <a:solidFill>
              <a:srgbClr val="0090D4"/>
            </a:solidFill>
            <a:ln>
              <a:noFill/>
            </a:ln>
            <a:effectLst/>
          </c:spPr>
          <c:invertIfNegative val="0"/>
          <c:cat>
            <c:strRef>
              <c:f>j5_ny17!$B$6:$B$31</c:f>
              <c:strCache>
                <c:ptCount val="3"/>
                <c:pt idx="0">
                  <c:v>Årskurs 9 deltagande skolor</c:v>
                </c:pt>
                <c:pt idx="1">
                  <c:v>Gymnasiet år 2 deltagande skolor</c:v>
                </c:pt>
                <c:pt idx="2">
                  <c:v>Samtliga deltagande skolor</c:v>
                </c:pt>
              </c:strCache>
            </c:strRef>
          </c:cat>
          <c:val>
            <c:numRef>
              <c:f>j5_ny17!$F$6:$F$31</c:f>
              <c:numCache>
                <c:formatCode>#,##0</c:formatCode>
                <c:ptCount val="3"/>
                <c:pt idx="0">
                  <c:v>64.336661911554899</c:v>
                </c:pt>
                <c:pt idx="1">
                  <c:v>68.020304568527905</c:v>
                </c:pt>
                <c:pt idx="2">
                  <c:v>65.662100456621005</c:v>
                </c:pt>
              </c:numCache>
            </c:numRef>
          </c:val>
          <c:extLst>
            <c:ext xmlns:c16="http://schemas.microsoft.com/office/drawing/2014/chart" uri="{C3380CC4-5D6E-409C-BE32-E72D297353CC}">
              <c16:uniqueId val="{00000003-02B1-7549-963E-007A935259E7}"/>
            </c:ext>
          </c:extLst>
        </c:ser>
        <c:ser>
          <c:idx val="2"/>
          <c:order val="4"/>
          <c:tx>
            <c:strRef>
              <c:f>j5_ny17!$G$5</c:f>
              <c:strCache>
                <c:ptCount val="1"/>
                <c:pt idx="0">
                  <c:v>Totalt 2020</c:v>
                </c:pt>
              </c:strCache>
            </c:strRef>
          </c:tx>
          <c:spPr>
            <a:solidFill>
              <a:srgbClr val="D7D7D7"/>
            </a:solidFill>
            <a:ln>
              <a:noFill/>
            </a:ln>
            <a:effectLst/>
          </c:spPr>
          <c:invertIfNegative val="0"/>
          <c:cat>
            <c:strRef>
              <c:f>j5_ny17!$B$6:$B$31</c:f>
              <c:strCache>
                <c:ptCount val="3"/>
                <c:pt idx="0">
                  <c:v>Årskurs 9 deltagande skolor</c:v>
                </c:pt>
                <c:pt idx="1">
                  <c:v>Gymnasiet år 2 deltagande skolor</c:v>
                </c:pt>
                <c:pt idx="2">
                  <c:v>Samtliga deltagande skolor</c:v>
                </c:pt>
              </c:strCache>
            </c:strRef>
          </c:cat>
          <c:val>
            <c:numRef>
              <c:f>j5_ny17!$G$6:$G$31</c:f>
              <c:numCache>
                <c:formatCode>#,##0</c:formatCode>
                <c:ptCount val="3"/>
                <c:pt idx="0">
                  <c:v>69.586894586894601</c:v>
                </c:pt>
                <c:pt idx="1">
                  <c:v>73.076923076923094</c:v>
                </c:pt>
                <c:pt idx="2">
                  <c:v>70.806302131603303</c:v>
                </c:pt>
              </c:numCache>
            </c:numRef>
          </c:val>
          <c:extLst>
            <c:ext xmlns:c16="http://schemas.microsoft.com/office/drawing/2014/chart" uri="{C3380CC4-5D6E-409C-BE32-E72D297353CC}">
              <c16:uniqueId val="{00000004-02B1-7549-963E-007A935259E7}"/>
            </c:ext>
          </c:extLst>
        </c:ser>
        <c:ser>
          <c:idx val="5"/>
          <c:order val="5"/>
          <c:tx>
            <c:strRef>
              <c:f>j5_ny17!$H$5</c:f>
              <c:strCache>
                <c:ptCount val="1"/>
                <c:pt idx="0">
                  <c:v>Totalt 2021</c:v>
                </c:pt>
              </c:strCache>
            </c:strRef>
          </c:tx>
          <c:spPr>
            <a:solidFill>
              <a:srgbClr val="9F9F9F"/>
            </a:solidFill>
            <a:ln>
              <a:noFill/>
            </a:ln>
            <a:effectLst/>
          </c:spPr>
          <c:invertIfNegative val="0"/>
          <c:cat>
            <c:strRef>
              <c:f>j5_ny17!$B$6:$B$31</c:f>
              <c:strCache>
                <c:ptCount val="3"/>
                <c:pt idx="0">
                  <c:v>Årskurs 9 deltagande skolor</c:v>
                </c:pt>
                <c:pt idx="1">
                  <c:v>Gymnasiet år 2 deltagande skolor</c:v>
                </c:pt>
                <c:pt idx="2">
                  <c:v>Samtliga deltagande skolor</c:v>
                </c:pt>
              </c:strCache>
            </c:strRef>
          </c:cat>
          <c:val>
            <c:numRef>
              <c:f>j5_ny17!$H$6:$H$31</c:f>
              <c:numCache>
                <c:formatCode>#,##0</c:formatCode>
                <c:ptCount val="3"/>
                <c:pt idx="0">
                  <c:v>67.556179775280896</c:v>
                </c:pt>
                <c:pt idx="1">
                  <c:v>71.410891089108901</c:v>
                </c:pt>
                <c:pt idx="2">
                  <c:v>68.951612903225794</c:v>
                </c:pt>
              </c:numCache>
            </c:numRef>
          </c:val>
          <c:extLst>
            <c:ext xmlns:c16="http://schemas.microsoft.com/office/drawing/2014/chart" uri="{C3380CC4-5D6E-409C-BE32-E72D297353CC}">
              <c16:uniqueId val="{00000005-02B1-7549-963E-007A935259E7}"/>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b20_10ny20!$A$3:$H$3</c:f>
          <c:strCache>
            <c:ptCount val="8"/>
            <c:pt idx="0">
              <c:v>Andel (%) som svarat "Nästan dagligen/Dagligen" i förhållande till samtliga som svarat på frågan "Under den senaste månaden hur ofta har du känt att du är bra på att ta ansvar för ditt dagliga liv (t.ex. vardagliga uppgifter hemma och i skolan)?"</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b20_10ny20!$C$5</c:f>
              <c:strCache>
                <c:ptCount val="1"/>
                <c:pt idx="0">
                  <c:v>Tjejer 2020</c:v>
                </c:pt>
              </c:strCache>
            </c:strRef>
          </c:tx>
          <c:spPr>
            <a:solidFill>
              <a:srgbClr val="CCE094"/>
            </a:solidFill>
            <a:ln>
              <a:noFill/>
            </a:ln>
            <a:effectLst/>
          </c:spPr>
          <c:invertIfNegative val="0"/>
          <c:cat>
            <c:strRef>
              <c:f>b20_10ny20!$B$6:$B$31</c:f>
              <c:strCache>
                <c:ptCount val="3"/>
                <c:pt idx="0">
                  <c:v>Årskurs 9 deltagande skolor</c:v>
                </c:pt>
                <c:pt idx="1">
                  <c:v>Gymnasiet år 2 deltagande skolor</c:v>
                </c:pt>
                <c:pt idx="2">
                  <c:v>Samtliga deltagande skolor</c:v>
                </c:pt>
              </c:strCache>
            </c:strRef>
          </c:cat>
          <c:val>
            <c:numRef>
              <c:f>b20_10ny20!$C$6:$C$31</c:f>
              <c:numCache>
                <c:formatCode>#,##0</c:formatCode>
                <c:ptCount val="3"/>
                <c:pt idx="0">
                  <c:v>48.851454823889704</c:v>
                </c:pt>
                <c:pt idx="1">
                  <c:v>52.732240437158502</c:v>
                </c:pt>
                <c:pt idx="2">
                  <c:v>50.245338567222802</c:v>
                </c:pt>
              </c:numCache>
            </c:numRef>
          </c:val>
          <c:extLst>
            <c:ext xmlns:c16="http://schemas.microsoft.com/office/drawing/2014/chart" uri="{C3380CC4-5D6E-409C-BE32-E72D297353CC}">
              <c16:uniqueId val="{00000000-AC3A-8449-A5AD-D38AFFF4AE74}"/>
            </c:ext>
          </c:extLst>
        </c:ser>
        <c:ser>
          <c:idx val="3"/>
          <c:order val="1"/>
          <c:tx>
            <c:strRef>
              <c:f>b20_10ny20!$D$5</c:f>
              <c:strCache>
                <c:ptCount val="1"/>
                <c:pt idx="0">
                  <c:v>Tjejer 2021</c:v>
                </c:pt>
              </c:strCache>
            </c:strRef>
          </c:tx>
          <c:spPr>
            <a:solidFill>
              <a:srgbClr val="9FC53A"/>
            </a:solidFill>
            <a:ln>
              <a:noFill/>
            </a:ln>
            <a:effectLst/>
          </c:spPr>
          <c:invertIfNegative val="0"/>
          <c:cat>
            <c:strRef>
              <c:f>b20_10ny20!$B$6:$B$31</c:f>
              <c:strCache>
                <c:ptCount val="3"/>
                <c:pt idx="0">
                  <c:v>Årskurs 9 deltagande skolor</c:v>
                </c:pt>
                <c:pt idx="1">
                  <c:v>Gymnasiet år 2 deltagande skolor</c:v>
                </c:pt>
                <c:pt idx="2">
                  <c:v>Samtliga deltagande skolor</c:v>
                </c:pt>
              </c:strCache>
            </c:strRef>
          </c:cat>
          <c:val>
            <c:numRef>
              <c:f>b20_10ny20!$D$6:$D$31</c:f>
              <c:numCache>
                <c:formatCode>#,##0</c:formatCode>
                <c:ptCount val="3"/>
                <c:pt idx="0">
                  <c:v>51.3196480938416</c:v>
                </c:pt>
                <c:pt idx="1">
                  <c:v>42.787286063569702</c:v>
                </c:pt>
                <c:pt idx="2">
                  <c:v>48.120989917506897</c:v>
                </c:pt>
              </c:numCache>
            </c:numRef>
          </c:val>
          <c:extLst>
            <c:ext xmlns:c16="http://schemas.microsoft.com/office/drawing/2014/chart" uri="{C3380CC4-5D6E-409C-BE32-E72D297353CC}">
              <c16:uniqueId val="{00000001-AC3A-8449-A5AD-D38AFFF4AE74}"/>
            </c:ext>
          </c:extLst>
        </c:ser>
        <c:ser>
          <c:idx val="1"/>
          <c:order val="2"/>
          <c:tx>
            <c:strRef>
              <c:f>b20_10ny20!$E$5</c:f>
              <c:strCache>
                <c:ptCount val="1"/>
                <c:pt idx="0">
                  <c:v>Killar 2020</c:v>
                </c:pt>
              </c:strCache>
            </c:strRef>
          </c:tx>
          <c:spPr>
            <a:solidFill>
              <a:srgbClr val="47C6FF"/>
            </a:solidFill>
            <a:ln>
              <a:noFill/>
            </a:ln>
            <a:effectLst/>
          </c:spPr>
          <c:invertIfNegative val="0"/>
          <c:cat>
            <c:strRef>
              <c:f>b20_10ny20!$B$6:$B$31</c:f>
              <c:strCache>
                <c:ptCount val="3"/>
                <c:pt idx="0">
                  <c:v>Årskurs 9 deltagande skolor</c:v>
                </c:pt>
                <c:pt idx="1">
                  <c:v>Gymnasiet år 2 deltagande skolor</c:v>
                </c:pt>
                <c:pt idx="2">
                  <c:v>Samtliga deltagande skolor</c:v>
                </c:pt>
              </c:strCache>
            </c:strRef>
          </c:cat>
          <c:val>
            <c:numRef>
              <c:f>b20_10ny20!$E$6:$E$31</c:f>
              <c:numCache>
                <c:formatCode>#,##0</c:formatCode>
                <c:ptCount val="3"/>
                <c:pt idx="0">
                  <c:v>54.172366621066999</c:v>
                </c:pt>
                <c:pt idx="1">
                  <c:v>58.152173913043498</c:v>
                </c:pt>
                <c:pt idx="2">
                  <c:v>55.505004549590502</c:v>
                </c:pt>
              </c:numCache>
            </c:numRef>
          </c:val>
          <c:extLst>
            <c:ext xmlns:c16="http://schemas.microsoft.com/office/drawing/2014/chart" uri="{C3380CC4-5D6E-409C-BE32-E72D297353CC}">
              <c16:uniqueId val="{00000002-AC3A-8449-A5AD-D38AFFF4AE74}"/>
            </c:ext>
          </c:extLst>
        </c:ser>
        <c:ser>
          <c:idx val="4"/>
          <c:order val="3"/>
          <c:tx>
            <c:strRef>
              <c:f>b20_10ny20!$F$5</c:f>
              <c:strCache>
                <c:ptCount val="1"/>
                <c:pt idx="0">
                  <c:v>Killar 2021</c:v>
                </c:pt>
              </c:strCache>
            </c:strRef>
          </c:tx>
          <c:spPr>
            <a:solidFill>
              <a:srgbClr val="0090D4"/>
            </a:solidFill>
            <a:ln>
              <a:noFill/>
            </a:ln>
            <a:effectLst/>
          </c:spPr>
          <c:invertIfNegative val="0"/>
          <c:cat>
            <c:strRef>
              <c:f>b20_10ny20!$B$6:$B$31</c:f>
              <c:strCache>
                <c:ptCount val="3"/>
                <c:pt idx="0">
                  <c:v>Årskurs 9 deltagande skolor</c:v>
                </c:pt>
                <c:pt idx="1">
                  <c:v>Gymnasiet år 2 deltagande skolor</c:v>
                </c:pt>
                <c:pt idx="2">
                  <c:v>Samtliga deltagande skolor</c:v>
                </c:pt>
              </c:strCache>
            </c:strRef>
          </c:cat>
          <c:val>
            <c:numRef>
              <c:f>b20_10ny20!$F$6:$F$31</c:f>
              <c:numCache>
                <c:formatCode>#,##0</c:formatCode>
                <c:ptCount val="3"/>
                <c:pt idx="0">
                  <c:v>58.660844250363901</c:v>
                </c:pt>
                <c:pt idx="1">
                  <c:v>50.895140664961602</c:v>
                </c:pt>
                <c:pt idx="2">
                  <c:v>55.8441558441558</c:v>
                </c:pt>
              </c:numCache>
            </c:numRef>
          </c:val>
          <c:extLst>
            <c:ext xmlns:c16="http://schemas.microsoft.com/office/drawing/2014/chart" uri="{C3380CC4-5D6E-409C-BE32-E72D297353CC}">
              <c16:uniqueId val="{00000003-AC3A-8449-A5AD-D38AFFF4AE74}"/>
            </c:ext>
          </c:extLst>
        </c:ser>
        <c:ser>
          <c:idx val="2"/>
          <c:order val="4"/>
          <c:tx>
            <c:strRef>
              <c:f>b20_10ny20!$G$5</c:f>
              <c:strCache>
                <c:ptCount val="1"/>
                <c:pt idx="0">
                  <c:v>Totalt 2020</c:v>
                </c:pt>
              </c:strCache>
            </c:strRef>
          </c:tx>
          <c:spPr>
            <a:solidFill>
              <a:srgbClr val="D7D7D7"/>
            </a:solidFill>
            <a:ln>
              <a:noFill/>
            </a:ln>
            <a:effectLst/>
          </c:spPr>
          <c:invertIfNegative val="0"/>
          <c:cat>
            <c:strRef>
              <c:f>b20_10ny20!$B$6:$B$31</c:f>
              <c:strCache>
                <c:ptCount val="3"/>
                <c:pt idx="0">
                  <c:v>Årskurs 9 deltagande skolor</c:v>
                </c:pt>
                <c:pt idx="1">
                  <c:v>Gymnasiet år 2 deltagande skolor</c:v>
                </c:pt>
                <c:pt idx="2">
                  <c:v>Samtliga deltagande skolor</c:v>
                </c:pt>
              </c:strCache>
            </c:strRef>
          </c:cat>
          <c:val>
            <c:numRef>
              <c:f>b20_10ny20!$G$6:$G$31</c:f>
              <c:numCache>
                <c:formatCode>#,##0</c:formatCode>
                <c:ptCount val="3"/>
                <c:pt idx="0">
                  <c:v>51.539012168933397</c:v>
                </c:pt>
                <c:pt idx="1">
                  <c:v>55.223880597014897</c:v>
                </c:pt>
                <c:pt idx="2">
                  <c:v>52.811621368322399</c:v>
                </c:pt>
              </c:numCache>
            </c:numRef>
          </c:val>
          <c:extLst>
            <c:ext xmlns:c16="http://schemas.microsoft.com/office/drawing/2014/chart" uri="{C3380CC4-5D6E-409C-BE32-E72D297353CC}">
              <c16:uniqueId val="{00000004-AC3A-8449-A5AD-D38AFFF4AE74}"/>
            </c:ext>
          </c:extLst>
        </c:ser>
        <c:ser>
          <c:idx val="5"/>
          <c:order val="5"/>
          <c:tx>
            <c:strRef>
              <c:f>b20_10ny20!$H$5</c:f>
              <c:strCache>
                <c:ptCount val="1"/>
                <c:pt idx="0">
                  <c:v>Totalt 2021</c:v>
                </c:pt>
              </c:strCache>
            </c:strRef>
          </c:tx>
          <c:spPr>
            <a:solidFill>
              <a:srgbClr val="9F9F9F"/>
            </a:solidFill>
            <a:ln>
              <a:noFill/>
            </a:ln>
            <a:effectLst/>
          </c:spPr>
          <c:invertIfNegative val="0"/>
          <c:cat>
            <c:strRef>
              <c:f>b20_10ny20!$B$6:$B$31</c:f>
              <c:strCache>
                <c:ptCount val="3"/>
                <c:pt idx="0">
                  <c:v>Årskurs 9 deltagande skolor</c:v>
                </c:pt>
                <c:pt idx="1">
                  <c:v>Gymnasiet år 2 deltagande skolor</c:v>
                </c:pt>
                <c:pt idx="2">
                  <c:v>Samtliga deltagande skolor</c:v>
                </c:pt>
              </c:strCache>
            </c:strRef>
          </c:cat>
          <c:val>
            <c:numRef>
              <c:f>b20_10ny20!$H$6:$H$31</c:f>
              <c:numCache>
                <c:formatCode>#,##0</c:formatCode>
                <c:ptCount val="3"/>
                <c:pt idx="0">
                  <c:v>54.448398576512503</c:v>
                </c:pt>
                <c:pt idx="1">
                  <c:v>46.699875466998797</c:v>
                </c:pt>
                <c:pt idx="2">
                  <c:v>51.630434782608702</c:v>
                </c:pt>
              </c:numCache>
            </c:numRef>
          </c:val>
          <c:extLst>
            <c:ext xmlns:c16="http://schemas.microsoft.com/office/drawing/2014/chart" uri="{C3380CC4-5D6E-409C-BE32-E72D297353CC}">
              <c16:uniqueId val="{00000005-AC3A-8449-A5AD-D38AFFF4AE74}"/>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j6_ny20_nej!$A$3:$H$3</c:f>
          <c:strCache>
            <c:ptCount val="8"/>
            <c:pt idx="0">
              <c:v>Andel (%) som svarat "Nej" i förhållande till samtliga som svarat på frågan "Brukar du skolka?"</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j6_ny20_nej!$C$5</c:f>
              <c:strCache>
                <c:ptCount val="1"/>
                <c:pt idx="0">
                  <c:v>Tjejer 2020</c:v>
                </c:pt>
              </c:strCache>
            </c:strRef>
          </c:tx>
          <c:spPr>
            <a:solidFill>
              <a:srgbClr val="CCE094"/>
            </a:solidFill>
            <a:ln>
              <a:noFill/>
            </a:ln>
            <a:effectLst/>
          </c:spPr>
          <c:invertIfNegative val="0"/>
          <c:cat>
            <c:strRef>
              <c:f>j6_ny20_nej!$B$6:$B$31</c:f>
              <c:strCache>
                <c:ptCount val="3"/>
                <c:pt idx="0">
                  <c:v>Årskurs 9 deltagande skolor</c:v>
                </c:pt>
                <c:pt idx="1">
                  <c:v>Gymnasiet år 2 deltagande skolor</c:v>
                </c:pt>
                <c:pt idx="2">
                  <c:v>Samtliga deltagande skolor</c:v>
                </c:pt>
              </c:strCache>
            </c:strRef>
          </c:cat>
          <c:val>
            <c:numRef>
              <c:f>j6_ny20_nej!$C$6:$C$31</c:f>
              <c:numCache>
                <c:formatCode>#,##0</c:formatCode>
                <c:ptCount val="3"/>
                <c:pt idx="0">
                  <c:v>76.946564885496201</c:v>
                </c:pt>
                <c:pt idx="1">
                  <c:v>68.882978723404193</c:v>
                </c:pt>
                <c:pt idx="2">
                  <c:v>74.005819592628498</c:v>
                </c:pt>
              </c:numCache>
            </c:numRef>
          </c:val>
          <c:extLst>
            <c:ext xmlns:c16="http://schemas.microsoft.com/office/drawing/2014/chart" uri="{C3380CC4-5D6E-409C-BE32-E72D297353CC}">
              <c16:uniqueId val="{00000000-6D5E-BE43-BC80-202D21906CB0}"/>
            </c:ext>
          </c:extLst>
        </c:ser>
        <c:ser>
          <c:idx val="3"/>
          <c:order val="1"/>
          <c:tx>
            <c:strRef>
              <c:f>j6_ny20_nej!$D$5</c:f>
              <c:strCache>
                <c:ptCount val="1"/>
                <c:pt idx="0">
                  <c:v>Tjejer 2021</c:v>
                </c:pt>
              </c:strCache>
            </c:strRef>
          </c:tx>
          <c:spPr>
            <a:solidFill>
              <a:srgbClr val="9FC53A"/>
            </a:solidFill>
            <a:ln>
              <a:noFill/>
            </a:ln>
            <a:effectLst/>
          </c:spPr>
          <c:invertIfNegative val="0"/>
          <c:cat>
            <c:strRef>
              <c:f>j6_ny20_nej!$B$6:$B$31</c:f>
              <c:strCache>
                <c:ptCount val="3"/>
                <c:pt idx="0">
                  <c:v>Årskurs 9 deltagande skolor</c:v>
                </c:pt>
                <c:pt idx="1">
                  <c:v>Gymnasiet år 2 deltagande skolor</c:v>
                </c:pt>
                <c:pt idx="2">
                  <c:v>Samtliga deltagande skolor</c:v>
                </c:pt>
              </c:strCache>
            </c:strRef>
          </c:cat>
          <c:val>
            <c:numRef>
              <c:f>j6_ny20_nej!$D$6:$D$31</c:f>
              <c:numCache>
                <c:formatCode>#,##0</c:formatCode>
                <c:ptCount val="3"/>
                <c:pt idx="0">
                  <c:v>76.967930029154502</c:v>
                </c:pt>
                <c:pt idx="1">
                  <c:v>72.506082725060807</c:v>
                </c:pt>
                <c:pt idx="2">
                  <c:v>75.296262534184095</c:v>
                </c:pt>
              </c:numCache>
            </c:numRef>
          </c:val>
          <c:extLst>
            <c:ext xmlns:c16="http://schemas.microsoft.com/office/drawing/2014/chart" uri="{C3380CC4-5D6E-409C-BE32-E72D297353CC}">
              <c16:uniqueId val="{00000001-6D5E-BE43-BC80-202D21906CB0}"/>
            </c:ext>
          </c:extLst>
        </c:ser>
        <c:ser>
          <c:idx val="1"/>
          <c:order val="2"/>
          <c:tx>
            <c:strRef>
              <c:f>j6_ny20_nej!$E$5</c:f>
              <c:strCache>
                <c:ptCount val="1"/>
                <c:pt idx="0">
                  <c:v>Killar 2020</c:v>
                </c:pt>
              </c:strCache>
            </c:strRef>
          </c:tx>
          <c:spPr>
            <a:solidFill>
              <a:srgbClr val="47C6FF"/>
            </a:solidFill>
            <a:ln>
              <a:noFill/>
            </a:ln>
            <a:effectLst/>
          </c:spPr>
          <c:invertIfNegative val="0"/>
          <c:cat>
            <c:strRef>
              <c:f>j6_ny20_nej!$B$6:$B$31</c:f>
              <c:strCache>
                <c:ptCount val="3"/>
                <c:pt idx="0">
                  <c:v>Årskurs 9 deltagande skolor</c:v>
                </c:pt>
                <c:pt idx="1">
                  <c:v>Gymnasiet år 2 deltagande skolor</c:v>
                </c:pt>
                <c:pt idx="2">
                  <c:v>Samtliga deltagande skolor</c:v>
                </c:pt>
              </c:strCache>
            </c:strRef>
          </c:cat>
          <c:val>
            <c:numRef>
              <c:f>j6_ny20_nej!$E$6:$E$31</c:f>
              <c:numCache>
                <c:formatCode>#,##0</c:formatCode>
                <c:ptCount val="3"/>
                <c:pt idx="0">
                  <c:v>79.837618403247603</c:v>
                </c:pt>
                <c:pt idx="1">
                  <c:v>71.010638297872305</c:v>
                </c:pt>
                <c:pt idx="2">
                  <c:v>76.860986547085204</c:v>
                </c:pt>
              </c:numCache>
            </c:numRef>
          </c:val>
          <c:extLst>
            <c:ext xmlns:c16="http://schemas.microsoft.com/office/drawing/2014/chart" uri="{C3380CC4-5D6E-409C-BE32-E72D297353CC}">
              <c16:uniqueId val="{00000002-6D5E-BE43-BC80-202D21906CB0}"/>
            </c:ext>
          </c:extLst>
        </c:ser>
        <c:ser>
          <c:idx val="4"/>
          <c:order val="3"/>
          <c:tx>
            <c:strRef>
              <c:f>j6_ny20_nej!$F$5</c:f>
              <c:strCache>
                <c:ptCount val="1"/>
                <c:pt idx="0">
                  <c:v>Killar 2021</c:v>
                </c:pt>
              </c:strCache>
            </c:strRef>
          </c:tx>
          <c:spPr>
            <a:solidFill>
              <a:srgbClr val="0090D4"/>
            </a:solidFill>
            <a:ln>
              <a:noFill/>
            </a:ln>
            <a:effectLst/>
          </c:spPr>
          <c:invertIfNegative val="0"/>
          <c:cat>
            <c:strRef>
              <c:f>j6_ny20_nej!$B$6:$B$31</c:f>
              <c:strCache>
                <c:ptCount val="3"/>
                <c:pt idx="0">
                  <c:v>Årskurs 9 deltagande skolor</c:v>
                </c:pt>
                <c:pt idx="1">
                  <c:v>Gymnasiet år 2 deltagande skolor</c:v>
                </c:pt>
                <c:pt idx="2">
                  <c:v>Samtliga deltagande skolor</c:v>
                </c:pt>
              </c:strCache>
            </c:strRef>
          </c:cat>
          <c:val>
            <c:numRef>
              <c:f>j6_ny20_nej!$F$6:$F$31</c:f>
              <c:numCache>
                <c:formatCode>#,##0</c:formatCode>
                <c:ptCount val="3"/>
                <c:pt idx="0">
                  <c:v>79.714285714285694</c:v>
                </c:pt>
                <c:pt idx="1">
                  <c:v>76.767676767676804</c:v>
                </c:pt>
                <c:pt idx="2">
                  <c:v>78.649635036496306</c:v>
                </c:pt>
              </c:numCache>
            </c:numRef>
          </c:val>
          <c:extLst>
            <c:ext xmlns:c16="http://schemas.microsoft.com/office/drawing/2014/chart" uri="{C3380CC4-5D6E-409C-BE32-E72D297353CC}">
              <c16:uniqueId val="{00000003-6D5E-BE43-BC80-202D21906CB0}"/>
            </c:ext>
          </c:extLst>
        </c:ser>
        <c:ser>
          <c:idx val="2"/>
          <c:order val="4"/>
          <c:tx>
            <c:strRef>
              <c:f>j6_ny20_nej!$G$5</c:f>
              <c:strCache>
                <c:ptCount val="1"/>
                <c:pt idx="0">
                  <c:v>Totalt 2020</c:v>
                </c:pt>
              </c:strCache>
            </c:strRef>
          </c:tx>
          <c:spPr>
            <a:solidFill>
              <a:srgbClr val="D7D7D7"/>
            </a:solidFill>
            <a:ln>
              <a:noFill/>
            </a:ln>
            <a:effectLst/>
          </c:spPr>
          <c:invertIfNegative val="0"/>
          <c:cat>
            <c:strRef>
              <c:f>j6_ny20_nej!$B$6:$B$31</c:f>
              <c:strCache>
                <c:ptCount val="3"/>
                <c:pt idx="0">
                  <c:v>Årskurs 9 deltagande skolor</c:v>
                </c:pt>
                <c:pt idx="1">
                  <c:v>Gymnasiet år 2 deltagande skolor</c:v>
                </c:pt>
                <c:pt idx="2">
                  <c:v>Samtliga deltagande skolor</c:v>
                </c:pt>
              </c:strCache>
            </c:strRef>
          </c:cat>
          <c:val>
            <c:numRef>
              <c:f>j6_ny20_nej!$G$6:$G$31</c:f>
              <c:numCache>
                <c:formatCode>#,##0</c:formatCode>
                <c:ptCount val="3"/>
                <c:pt idx="0">
                  <c:v>78.251599147121496</c:v>
                </c:pt>
                <c:pt idx="1">
                  <c:v>70.066225165562898</c:v>
                </c:pt>
                <c:pt idx="2">
                  <c:v>75.393154486586496</c:v>
                </c:pt>
              </c:numCache>
            </c:numRef>
          </c:val>
          <c:extLst>
            <c:ext xmlns:c16="http://schemas.microsoft.com/office/drawing/2014/chart" uri="{C3380CC4-5D6E-409C-BE32-E72D297353CC}">
              <c16:uniqueId val="{00000004-6D5E-BE43-BC80-202D21906CB0}"/>
            </c:ext>
          </c:extLst>
        </c:ser>
        <c:ser>
          <c:idx val="5"/>
          <c:order val="5"/>
          <c:tx>
            <c:strRef>
              <c:f>j6_ny20_nej!$H$5</c:f>
              <c:strCache>
                <c:ptCount val="1"/>
                <c:pt idx="0">
                  <c:v>Totalt 2021</c:v>
                </c:pt>
              </c:strCache>
            </c:strRef>
          </c:tx>
          <c:spPr>
            <a:solidFill>
              <a:srgbClr val="9F9F9F"/>
            </a:solidFill>
            <a:ln>
              <a:noFill/>
            </a:ln>
            <a:effectLst/>
          </c:spPr>
          <c:invertIfNegative val="0"/>
          <c:cat>
            <c:strRef>
              <c:f>j6_ny20_nej!$B$6:$B$31</c:f>
              <c:strCache>
                <c:ptCount val="3"/>
                <c:pt idx="0">
                  <c:v>Årskurs 9 deltagande skolor</c:v>
                </c:pt>
                <c:pt idx="1">
                  <c:v>Gymnasiet år 2 deltagande skolor</c:v>
                </c:pt>
                <c:pt idx="2">
                  <c:v>Samtliga deltagande skolor</c:v>
                </c:pt>
              </c:strCache>
            </c:strRef>
          </c:cat>
          <c:val>
            <c:numRef>
              <c:f>j6_ny20_nej!$H$6:$H$31</c:f>
              <c:numCache>
                <c:formatCode>#,##0</c:formatCode>
                <c:ptCount val="3"/>
                <c:pt idx="0">
                  <c:v>78.129395218002799</c:v>
                </c:pt>
                <c:pt idx="1">
                  <c:v>74.691358024691397</c:v>
                </c:pt>
                <c:pt idx="2">
                  <c:v>76.881720430107507</c:v>
                </c:pt>
              </c:numCache>
            </c:numRef>
          </c:val>
          <c:extLst>
            <c:ext xmlns:c16="http://schemas.microsoft.com/office/drawing/2014/chart" uri="{C3380CC4-5D6E-409C-BE32-E72D297353CC}">
              <c16:uniqueId val="{00000005-6D5E-BE43-BC80-202D21906CB0}"/>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j6_ny20_ofta!$A$3:$H$3</c:f>
          <c:strCache>
            <c:ptCount val="8"/>
            <c:pt idx="0">
              <c:v>Andel (%) som svarat "Ja, ett par gånger i månaden eller mer" i förhållande till samtliga som svarat på frågan "Brukar du skolka?"</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j6_ny20_ofta!$C$5</c:f>
              <c:strCache>
                <c:ptCount val="1"/>
                <c:pt idx="0">
                  <c:v>Tjejer 2020</c:v>
                </c:pt>
              </c:strCache>
            </c:strRef>
          </c:tx>
          <c:spPr>
            <a:solidFill>
              <a:srgbClr val="CCE094"/>
            </a:solidFill>
            <a:ln>
              <a:noFill/>
            </a:ln>
            <a:effectLst/>
          </c:spPr>
          <c:invertIfNegative val="0"/>
          <c:cat>
            <c:strRef>
              <c:f>j6_ny20_ofta!$B$6:$B$31</c:f>
              <c:strCache>
                <c:ptCount val="3"/>
                <c:pt idx="0">
                  <c:v>Årskurs 9 deltagande skolor</c:v>
                </c:pt>
                <c:pt idx="1">
                  <c:v>Gymnasiet år 2 deltagande skolor</c:v>
                </c:pt>
                <c:pt idx="2">
                  <c:v>Samtliga deltagande skolor</c:v>
                </c:pt>
              </c:strCache>
            </c:strRef>
          </c:cat>
          <c:val>
            <c:numRef>
              <c:f>j6_ny20_ofta!$C$6:$C$31</c:f>
              <c:numCache>
                <c:formatCode>#,##0</c:formatCode>
                <c:ptCount val="3"/>
                <c:pt idx="0">
                  <c:v>4.5801526717557204</c:v>
                </c:pt>
                <c:pt idx="1">
                  <c:v>3.7234042553191502</c:v>
                </c:pt>
                <c:pt idx="2">
                  <c:v>4.26770126091174</c:v>
                </c:pt>
              </c:numCache>
            </c:numRef>
          </c:val>
          <c:extLst>
            <c:ext xmlns:c16="http://schemas.microsoft.com/office/drawing/2014/chart" uri="{C3380CC4-5D6E-409C-BE32-E72D297353CC}">
              <c16:uniqueId val="{00000000-AB7B-7642-A249-A9B348B2BB32}"/>
            </c:ext>
          </c:extLst>
        </c:ser>
        <c:ser>
          <c:idx val="3"/>
          <c:order val="1"/>
          <c:tx>
            <c:strRef>
              <c:f>j6_ny20_ofta!$D$5</c:f>
              <c:strCache>
                <c:ptCount val="1"/>
                <c:pt idx="0">
                  <c:v>Tjejer 2021</c:v>
                </c:pt>
              </c:strCache>
            </c:strRef>
          </c:tx>
          <c:spPr>
            <a:solidFill>
              <a:srgbClr val="9FC53A"/>
            </a:solidFill>
            <a:ln>
              <a:noFill/>
            </a:ln>
            <a:effectLst/>
          </c:spPr>
          <c:invertIfNegative val="0"/>
          <c:cat>
            <c:strRef>
              <c:f>j6_ny20_ofta!$B$6:$B$31</c:f>
              <c:strCache>
                <c:ptCount val="3"/>
                <c:pt idx="0">
                  <c:v>Årskurs 9 deltagande skolor</c:v>
                </c:pt>
                <c:pt idx="1">
                  <c:v>Gymnasiet år 2 deltagande skolor</c:v>
                </c:pt>
                <c:pt idx="2">
                  <c:v>Samtliga deltagande skolor</c:v>
                </c:pt>
              </c:strCache>
            </c:strRef>
          </c:cat>
          <c:val>
            <c:numRef>
              <c:f>j6_ny20_ofta!$D$6:$D$31</c:f>
              <c:numCache>
                <c:formatCode>#,##0</c:formatCode>
                <c:ptCount val="3"/>
                <c:pt idx="0">
                  <c:v>4.0816326530612201</c:v>
                </c:pt>
                <c:pt idx="1">
                  <c:v>5.3527980535279802</c:v>
                </c:pt>
                <c:pt idx="2">
                  <c:v>4.5578851412944399</c:v>
                </c:pt>
              </c:numCache>
            </c:numRef>
          </c:val>
          <c:extLst>
            <c:ext xmlns:c16="http://schemas.microsoft.com/office/drawing/2014/chart" uri="{C3380CC4-5D6E-409C-BE32-E72D297353CC}">
              <c16:uniqueId val="{00000001-AB7B-7642-A249-A9B348B2BB32}"/>
            </c:ext>
          </c:extLst>
        </c:ser>
        <c:ser>
          <c:idx val="1"/>
          <c:order val="2"/>
          <c:tx>
            <c:strRef>
              <c:f>j6_ny20_ofta!$E$5</c:f>
              <c:strCache>
                <c:ptCount val="1"/>
                <c:pt idx="0">
                  <c:v>Killar 2020</c:v>
                </c:pt>
              </c:strCache>
            </c:strRef>
          </c:tx>
          <c:spPr>
            <a:solidFill>
              <a:srgbClr val="47C6FF"/>
            </a:solidFill>
            <a:ln>
              <a:noFill/>
            </a:ln>
            <a:effectLst/>
          </c:spPr>
          <c:invertIfNegative val="0"/>
          <c:cat>
            <c:strRef>
              <c:f>j6_ny20_ofta!$B$6:$B$31</c:f>
              <c:strCache>
                <c:ptCount val="3"/>
                <c:pt idx="0">
                  <c:v>Årskurs 9 deltagande skolor</c:v>
                </c:pt>
                <c:pt idx="1">
                  <c:v>Gymnasiet år 2 deltagande skolor</c:v>
                </c:pt>
                <c:pt idx="2">
                  <c:v>Samtliga deltagande skolor</c:v>
                </c:pt>
              </c:strCache>
            </c:strRef>
          </c:cat>
          <c:val>
            <c:numRef>
              <c:f>j6_ny20_ofta!$E$6:$E$31</c:f>
              <c:numCache>
                <c:formatCode>#,##0</c:formatCode>
                <c:ptCount val="3"/>
                <c:pt idx="0">
                  <c:v>4.0595399188092003</c:v>
                </c:pt>
                <c:pt idx="1">
                  <c:v>4.2553191489361701</c:v>
                </c:pt>
                <c:pt idx="2">
                  <c:v>4.1255605381165896</c:v>
                </c:pt>
              </c:numCache>
            </c:numRef>
          </c:val>
          <c:extLst>
            <c:ext xmlns:c16="http://schemas.microsoft.com/office/drawing/2014/chart" uri="{C3380CC4-5D6E-409C-BE32-E72D297353CC}">
              <c16:uniqueId val="{00000002-AB7B-7642-A249-A9B348B2BB32}"/>
            </c:ext>
          </c:extLst>
        </c:ser>
        <c:ser>
          <c:idx val="4"/>
          <c:order val="3"/>
          <c:tx>
            <c:strRef>
              <c:f>j6_ny20_ofta!$F$5</c:f>
              <c:strCache>
                <c:ptCount val="1"/>
                <c:pt idx="0">
                  <c:v>Killar 2021</c:v>
                </c:pt>
              </c:strCache>
            </c:strRef>
          </c:tx>
          <c:spPr>
            <a:solidFill>
              <a:srgbClr val="0090D4"/>
            </a:solidFill>
            <a:ln>
              <a:noFill/>
            </a:ln>
            <a:effectLst/>
          </c:spPr>
          <c:invertIfNegative val="0"/>
          <c:cat>
            <c:strRef>
              <c:f>j6_ny20_ofta!$B$6:$B$31</c:f>
              <c:strCache>
                <c:ptCount val="3"/>
                <c:pt idx="0">
                  <c:v>Årskurs 9 deltagande skolor</c:v>
                </c:pt>
                <c:pt idx="1">
                  <c:v>Gymnasiet år 2 deltagande skolor</c:v>
                </c:pt>
                <c:pt idx="2">
                  <c:v>Samtliga deltagande skolor</c:v>
                </c:pt>
              </c:strCache>
            </c:strRef>
          </c:cat>
          <c:val>
            <c:numRef>
              <c:f>j6_ny20_ofta!$F$6:$F$31</c:f>
              <c:numCache>
                <c:formatCode>#,##0</c:formatCode>
                <c:ptCount val="3"/>
                <c:pt idx="0">
                  <c:v>4.71428571428571</c:v>
                </c:pt>
                <c:pt idx="1">
                  <c:v>5.0505050505050502</c:v>
                </c:pt>
                <c:pt idx="2">
                  <c:v>4.8357664233576596</c:v>
                </c:pt>
              </c:numCache>
            </c:numRef>
          </c:val>
          <c:extLst>
            <c:ext xmlns:c16="http://schemas.microsoft.com/office/drawing/2014/chart" uri="{C3380CC4-5D6E-409C-BE32-E72D297353CC}">
              <c16:uniqueId val="{00000003-AB7B-7642-A249-A9B348B2BB32}"/>
            </c:ext>
          </c:extLst>
        </c:ser>
        <c:ser>
          <c:idx val="2"/>
          <c:order val="4"/>
          <c:tx>
            <c:strRef>
              <c:f>j6_ny20_ofta!$G$5</c:f>
              <c:strCache>
                <c:ptCount val="1"/>
                <c:pt idx="0">
                  <c:v>Totalt 2020</c:v>
                </c:pt>
              </c:strCache>
            </c:strRef>
          </c:tx>
          <c:spPr>
            <a:solidFill>
              <a:srgbClr val="D7D7D7"/>
            </a:solidFill>
            <a:ln>
              <a:noFill/>
            </a:ln>
            <a:effectLst/>
          </c:spPr>
          <c:invertIfNegative val="0"/>
          <c:cat>
            <c:strRef>
              <c:f>j6_ny20_ofta!$B$6:$B$31</c:f>
              <c:strCache>
                <c:ptCount val="3"/>
                <c:pt idx="0">
                  <c:v>Årskurs 9 deltagande skolor</c:v>
                </c:pt>
                <c:pt idx="1">
                  <c:v>Gymnasiet år 2 deltagande skolor</c:v>
                </c:pt>
                <c:pt idx="2">
                  <c:v>Samtliga deltagande skolor</c:v>
                </c:pt>
              </c:strCache>
            </c:strRef>
          </c:cat>
          <c:val>
            <c:numRef>
              <c:f>j6_ny20_ofta!$G$6:$G$31</c:f>
              <c:numCache>
                <c:formatCode>#,##0</c:formatCode>
                <c:ptCount val="3"/>
                <c:pt idx="0">
                  <c:v>4.2643923240938202</c:v>
                </c:pt>
                <c:pt idx="1">
                  <c:v>3.9735099337748299</c:v>
                </c:pt>
                <c:pt idx="2">
                  <c:v>4.1628122109158197</c:v>
                </c:pt>
              </c:numCache>
            </c:numRef>
          </c:val>
          <c:extLst>
            <c:ext xmlns:c16="http://schemas.microsoft.com/office/drawing/2014/chart" uri="{C3380CC4-5D6E-409C-BE32-E72D297353CC}">
              <c16:uniqueId val="{00000004-AB7B-7642-A249-A9B348B2BB32}"/>
            </c:ext>
          </c:extLst>
        </c:ser>
        <c:ser>
          <c:idx val="5"/>
          <c:order val="5"/>
          <c:tx>
            <c:strRef>
              <c:f>j6_ny20_ofta!$H$5</c:f>
              <c:strCache>
                <c:ptCount val="1"/>
                <c:pt idx="0">
                  <c:v>Totalt 2021</c:v>
                </c:pt>
              </c:strCache>
            </c:strRef>
          </c:tx>
          <c:spPr>
            <a:solidFill>
              <a:srgbClr val="9F9F9F"/>
            </a:solidFill>
            <a:ln>
              <a:noFill/>
            </a:ln>
            <a:effectLst/>
          </c:spPr>
          <c:invertIfNegative val="0"/>
          <c:cat>
            <c:strRef>
              <c:f>j6_ny20_ofta!$B$6:$B$31</c:f>
              <c:strCache>
                <c:ptCount val="3"/>
                <c:pt idx="0">
                  <c:v>Årskurs 9 deltagande skolor</c:v>
                </c:pt>
                <c:pt idx="1">
                  <c:v>Gymnasiet år 2 deltagande skolor</c:v>
                </c:pt>
                <c:pt idx="2">
                  <c:v>Samtliga deltagande skolor</c:v>
                </c:pt>
              </c:strCache>
            </c:strRef>
          </c:cat>
          <c:val>
            <c:numRef>
              <c:f>j6_ny20_ofta!$H$6:$H$31</c:f>
              <c:numCache>
                <c:formatCode>#,##0</c:formatCode>
                <c:ptCount val="3"/>
                <c:pt idx="0">
                  <c:v>4.5007032348804499</c:v>
                </c:pt>
                <c:pt idx="1">
                  <c:v>5.1851851851851896</c:v>
                </c:pt>
                <c:pt idx="2">
                  <c:v>4.7491039426523303</c:v>
                </c:pt>
              </c:numCache>
            </c:numRef>
          </c:val>
          <c:extLst>
            <c:ext xmlns:c16="http://schemas.microsoft.com/office/drawing/2014/chart" uri="{C3380CC4-5D6E-409C-BE32-E72D297353CC}">
              <c16:uniqueId val="{00000005-AB7B-7642-A249-A9B348B2BB32}"/>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l3_ny20!$A$3:$H$3</c:f>
          <c:strCache>
            <c:ptCount val="8"/>
            <c:pt idx="0">
              <c:v>Andel (%) som svarat "Ja, en gång/Ja, flera gånger" i förhållande till samtliga som svarat på frågan "Har du någon gång blivit fysiskt eller psykiskt illa behandlad (till exempel slagen eller kränkt) av någon vuxen i din närhet utanför skolan?"</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l3_ny20!$C$5</c:f>
              <c:strCache>
                <c:ptCount val="1"/>
                <c:pt idx="0">
                  <c:v>Tjejer 2020</c:v>
                </c:pt>
              </c:strCache>
            </c:strRef>
          </c:tx>
          <c:spPr>
            <a:solidFill>
              <a:srgbClr val="CCE094"/>
            </a:solidFill>
            <a:ln>
              <a:noFill/>
            </a:ln>
            <a:effectLst/>
          </c:spPr>
          <c:invertIfNegative val="0"/>
          <c:cat>
            <c:strRef>
              <c:f>l3_ny20!$B$6:$B$31</c:f>
              <c:strCache>
                <c:ptCount val="3"/>
                <c:pt idx="0">
                  <c:v>Årskurs 9 deltagande skolor</c:v>
                </c:pt>
                <c:pt idx="1">
                  <c:v>Gymnasiet år 2 deltagande skolor</c:v>
                </c:pt>
                <c:pt idx="2">
                  <c:v>Samtliga deltagande skolor</c:v>
                </c:pt>
              </c:strCache>
            </c:strRef>
          </c:cat>
          <c:val>
            <c:numRef>
              <c:f>l3_ny20!$C$6:$C$31</c:f>
              <c:numCache>
                <c:formatCode>#,##0</c:formatCode>
                <c:ptCount val="3"/>
                <c:pt idx="0">
                  <c:v>15.479876160990701</c:v>
                </c:pt>
                <c:pt idx="1">
                  <c:v>13.941018766756001</c:v>
                </c:pt>
                <c:pt idx="2">
                  <c:v>14.9165848871443</c:v>
                </c:pt>
              </c:numCache>
            </c:numRef>
          </c:val>
          <c:extLst>
            <c:ext xmlns:c16="http://schemas.microsoft.com/office/drawing/2014/chart" uri="{C3380CC4-5D6E-409C-BE32-E72D297353CC}">
              <c16:uniqueId val="{00000000-1EA4-824D-BE4A-200CE9E5EFDF}"/>
            </c:ext>
          </c:extLst>
        </c:ser>
        <c:ser>
          <c:idx val="3"/>
          <c:order val="1"/>
          <c:tx>
            <c:strRef>
              <c:f>l3_ny20!$D$5</c:f>
              <c:strCache>
                <c:ptCount val="1"/>
                <c:pt idx="0">
                  <c:v>Tjejer 2021</c:v>
                </c:pt>
              </c:strCache>
            </c:strRef>
          </c:tx>
          <c:spPr>
            <a:solidFill>
              <a:srgbClr val="9FC53A"/>
            </a:solidFill>
            <a:ln>
              <a:noFill/>
            </a:ln>
            <a:effectLst/>
          </c:spPr>
          <c:invertIfNegative val="0"/>
          <c:cat>
            <c:strRef>
              <c:f>l3_ny20!$B$6:$B$31</c:f>
              <c:strCache>
                <c:ptCount val="3"/>
                <c:pt idx="0">
                  <c:v>Årskurs 9 deltagande skolor</c:v>
                </c:pt>
                <c:pt idx="1">
                  <c:v>Gymnasiet år 2 deltagande skolor</c:v>
                </c:pt>
                <c:pt idx="2">
                  <c:v>Samtliga deltagande skolor</c:v>
                </c:pt>
              </c:strCache>
            </c:strRef>
          </c:cat>
          <c:val>
            <c:numRef>
              <c:f>l3_ny20!$D$6:$D$31</c:f>
              <c:numCache>
                <c:formatCode>#,##0</c:formatCode>
                <c:ptCount val="3"/>
                <c:pt idx="0">
                  <c:v>28.634361233480199</c:v>
                </c:pt>
                <c:pt idx="1">
                  <c:v>22.141119221411198</c:v>
                </c:pt>
                <c:pt idx="2">
                  <c:v>26.1904761904762</c:v>
                </c:pt>
              </c:numCache>
            </c:numRef>
          </c:val>
          <c:extLst>
            <c:ext xmlns:c16="http://schemas.microsoft.com/office/drawing/2014/chart" uri="{C3380CC4-5D6E-409C-BE32-E72D297353CC}">
              <c16:uniqueId val="{00000001-1EA4-824D-BE4A-200CE9E5EFDF}"/>
            </c:ext>
          </c:extLst>
        </c:ser>
        <c:ser>
          <c:idx val="1"/>
          <c:order val="2"/>
          <c:tx>
            <c:strRef>
              <c:f>l3_ny20!$E$5</c:f>
              <c:strCache>
                <c:ptCount val="1"/>
                <c:pt idx="0">
                  <c:v>Killar 2020</c:v>
                </c:pt>
              </c:strCache>
            </c:strRef>
          </c:tx>
          <c:spPr>
            <a:solidFill>
              <a:srgbClr val="47C6FF"/>
            </a:solidFill>
            <a:ln>
              <a:noFill/>
            </a:ln>
            <a:effectLst/>
          </c:spPr>
          <c:invertIfNegative val="0"/>
          <c:cat>
            <c:strRef>
              <c:f>l3_ny20!$B$6:$B$31</c:f>
              <c:strCache>
                <c:ptCount val="3"/>
                <c:pt idx="0">
                  <c:v>Årskurs 9 deltagande skolor</c:v>
                </c:pt>
                <c:pt idx="1">
                  <c:v>Gymnasiet år 2 deltagande skolor</c:v>
                </c:pt>
                <c:pt idx="2">
                  <c:v>Samtliga deltagande skolor</c:v>
                </c:pt>
              </c:strCache>
            </c:strRef>
          </c:cat>
          <c:val>
            <c:numRef>
              <c:f>l3_ny20!$E$6:$E$31</c:f>
              <c:numCache>
                <c:formatCode>#,##0</c:formatCode>
                <c:ptCount val="3"/>
                <c:pt idx="0">
                  <c:v>9.3444909344490892</c:v>
                </c:pt>
                <c:pt idx="1">
                  <c:v>8.6021505376344098</c:v>
                </c:pt>
                <c:pt idx="2">
                  <c:v>9.0909090909090899</c:v>
                </c:pt>
              </c:numCache>
            </c:numRef>
          </c:val>
          <c:extLst>
            <c:ext xmlns:c16="http://schemas.microsoft.com/office/drawing/2014/chart" uri="{C3380CC4-5D6E-409C-BE32-E72D297353CC}">
              <c16:uniqueId val="{00000002-1EA4-824D-BE4A-200CE9E5EFDF}"/>
            </c:ext>
          </c:extLst>
        </c:ser>
        <c:ser>
          <c:idx val="4"/>
          <c:order val="3"/>
          <c:tx>
            <c:strRef>
              <c:f>l3_ny20!$F$5</c:f>
              <c:strCache>
                <c:ptCount val="1"/>
                <c:pt idx="0">
                  <c:v>Killar 2021</c:v>
                </c:pt>
              </c:strCache>
            </c:strRef>
          </c:tx>
          <c:spPr>
            <a:solidFill>
              <a:srgbClr val="0090D4"/>
            </a:solidFill>
            <a:ln>
              <a:noFill/>
            </a:ln>
            <a:effectLst/>
          </c:spPr>
          <c:invertIfNegative val="0"/>
          <c:cat>
            <c:strRef>
              <c:f>l3_ny20!$B$6:$B$31</c:f>
              <c:strCache>
                <c:ptCount val="3"/>
                <c:pt idx="0">
                  <c:v>Årskurs 9 deltagande skolor</c:v>
                </c:pt>
                <c:pt idx="1">
                  <c:v>Gymnasiet år 2 deltagande skolor</c:v>
                </c:pt>
                <c:pt idx="2">
                  <c:v>Samtliga deltagande skolor</c:v>
                </c:pt>
              </c:strCache>
            </c:strRef>
          </c:cat>
          <c:val>
            <c:numRef>
              <c:f>l3_ny20!$F$6:$F$31</c:f>
              <c:numCache>
                <c:formatCode>#,##0</c:formatCode>
                <c:ptCount val="3"/>
                <c:pt idx="0">
                  <c:v>15.0429799426934</c:v>
                </c:pt>
                <c:pt idx="1">
                  <c:v>13.197969543147201</c:v>
                </c:pt>
                <c:pt idx="2">
                  <c:v>14.377289377289401</c:v>
                </c:pt>
              </c:numCache>
            </c:numRef>
          </c:val>
          <c:extLst>
            <c:ext xmlns:c16="http://schemas.microsoft.com/office/drawing/2014/chart" uri="{C3380CC4-5D6E-409C-BE32-E72D297353CC}">
              <c16:uniqueId val="{00000003-1EA4-824D-BE4A-200CE9E5EFDF}"/>
            </c:ext>
          </c:extLst>
        </c:ser>
        <c:ser>
          <c:idx val="2"/>
          <c:order val="4"/>
          <c:tx>
            <c:strRef>
              <c:f>l3_ny20!$G$5</c:f>
              <c:strCache>
                <c:ptCount val="1"/>
                <c:pt idx="0">
                  <c:v>Totalt 2020</c:v>
                </c:pt>
              </c:strCache>
            </c:strRef>
          </c:tx>
          <c:spPr>
            <a:solidFill>
              <a:srgbClr val="D7D7D7"/>
            </a:solidFill>
            <a:ln>
              <a:noFill/>
            </a:ln>
            <a:effectLst/>
          </c:spPr>
          <c:invertIfNegative val="0"/>
          <c:cat>
            <c:strRef>
              <c:f>l3_ny20!$B$6:$B$31</c:f>
              <c:strCache>
                <c:ptCount val="3"/>
                <c:pt idx="0">
                  <c:v>Årskurs 9 deltagande skolor</c:v>
                </c:pt>
                <c:pt idx="1">
                  <c:v>Gymnasiet år 2 deltagande skolor</c:v>
                </c:pt>
                <c:pt idx="2">
                  <c:v>Samtliga deltagande skolor</c:v>
                </c:pt>
              </c:strCache>
            </c:strRef>
          </c:cat>
          <c:val>
            <c:numRef>
              <c:f>l3_ny20!$G$6:$G$31</c:f>
              <c:numCache>
                <c:formatCode>#,##0</c:formatCode>
                <c:ptCount val="3"/>
                <c:pt idx="0">
                  <c:v>12.4273255813953</c:v>
                </c:pt>
                <c:pt idx="1">
                  <c:v>11.363636363636401</c:v>
                </c:pt>
                <c:pt idx="2">
                  <c:v>12.0527306967985</c:v>
                </c:pt>
              </c:numCache>
            </c:numRef>
          </c:val>
          <c:extLst>
            <c:ext xmlns:c16="http://schemas.microsoft.com/office/drawing/2014/chart" uri="{C3380CC4-5D6E-409C-BE32-E72D297353CC}">
              <c16:uniqueId val="{00000004-1EA4-824D-BE4A-200CE9E5EFDF}"/>
            </c:ext>
          </c:extLst>
        </c:ser>
        <c:ser>
          <c:idx val="5"/>
          <c:order val="5"/>
          <c:tx>
            <c:strRef>
              <c:f>l3_ny20!$H$5</c:f>
              <c:strCache>
                <c:ptCount val="1"/>
                <c:pt idx="0">
                  <c:v>Totalt 2021</c:v>
                </c:pt>
              </c:strCache>
            </c:strRef>
          </c:tx>
          <c:spPr>
            <a:solidFill>
              <a:srgbClr val="9F9F9F"/>
            </a:solidFill>
            <a:ln>
              <a:noFill/>
            </a:ln>
            <a:effectLst/>
          </c:spPr>
          <c:invertIfNegative val="0"/>
          <c:cat>
            <c:strRef>
              <c:f>l3_ny20!$B$6:$B$31</c:f>
              <c:strCache>
                <c:ptCount val="3"/>
                <c:pt idx="0">
                  <c:v>Årskurs 9 deltagande skolor</c:v>
                </c:pt>
                <c:pt idx="1">
                  <c:v>Gymnasiet år 2 deltagande skolor</c:v>
                </c:pt>
                <c:pt idx="2">
                  <c:v>Samtliga deltagande skolor</c:v>
                </c:pt>
              </c:strCache>
            </c:strRef>
          </c:cat>
          <c:val>
            <c:numRef>
              <c:f>l3_ny20!$H$6:$H$31</c:f>
              <c:numCache>
                <c:formatCode>#,##0</c:formatCode>
                <c:ptCount val="3"/>
                <c:pt idx="0">
                  <c:v>22.120141342756199</c:v>
                </c:pt>
                <c:pt idx="1">
                  <c:v>17.945544554455399</c:v>
                </c:pt>
                <c:pt idx="2">
                  <c:v>20.602789023841702</c:v>
                </c:pt>
              </c:numCache>
            </c:numRef>
          </c:val>
          <c:extLst>
            <c:ext xmlns:c16="http://schemas.microsoft.com/office/drawing/2014/chart" uri="{C3380CC4-5D6E-409C-BE32-E72D297353CC}">
              <c16:uniqueId val="{00000005-1EA4-824D-BE4A-200CE9E5EFDF}"/>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l5_ny17!$A$3:$H$3</c:f>
          <c:strCache>
            <c:ptCount val="8"/>
            <c:pt idx="0">
              <c:v>Andel (%) som svarat "Ja" i förhållande till samtliga som svarat på frågan "Tycker du att man i allmänhet kan lita på de flesta människor?"</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l5_ny17!$C$5</c:f>
              <c:strCache>
                <c:ptCount val="1"/>
                <c:pt idx="0">
                  <c:v>Tjejer 2020</c:v>
                </c:pt>
              </c:strCache>
            </c:strRef>
          </c:tx>
          <c:spPr>
            <a:solidFill>
              <a:srgbClr val="CCE094"/>
            </a:solidFill>
            <a:ln>
              <a:noFill/>
            </a:ln>
            <a:effectLst/>
          </c:spPr>
          <c:invertIfNegative val="0"/>
          <c:cat>
            <c:strRef>
              <c:f>l5_ny17!$B$6:$B$31</c:f>
              <c:strCache>
                <c:ptCount val="3"/>
                <c:pt idx="0">
                  <c:v>Årskurs 9 deltagande skolor</c:v>
                </c:pt>
                <c:pt idx="1">
                  <c:v>Gymnasiet år 2 deltagande skolor</c:v>
                </c:pt>
                <c:pt idx="2">
                  <c:v>Samtliga deltagande skolor</c:v>
                </c:pt>
              </c:strCache>
            </c:strRef>
          </c:cat>
          <c:val>
            <c:numRef>
              <c:f>l5_ny17!$C$6:$C$31</c:f>
              <c:numCache>
                <c:formatCode>#,##0</c:formatCode>
                <c:ptCount val="3"/>
                <c:pt idx="0">
                  <c:v>41.176470588235297</c:v>
                </c:pt>
                <c:pt idx="1">
                  <c:v>40.6593406593407</c:v>
                </c:pt>
                <c:pt idx="2">
                  <c:v>40.990099009901002</c:v>
                </c:pt>
              </c:numCache>
            </c:numRef>
          </c:val>
          <c:extLst>
            <c:ext xmlns:c16="http://schemas.microsoft.com/office/drawing/2014/chart" uri="{C3380CC4-5D6E-409C-BE32-E72D297353CC}">
              <c16:uniqueId val="{00000000-B83D-6C4F-A7CD-1F8098688633}"/>
            </c:ext>
          </c:extLst>
        </c:ser>
        <c:ser>
          <c:idx val="3"/>
          <c:order val="1"/>
          <c:tx>
            <c:strRef>
              <c:f>l5_ny17!$D$5</c:f>
              <c:strCache>
                <c:ptCount val="1"/>
                <c:pt idx="0">
                  <c:v>Tjejer 2021</c:v>
                </c:pt>
              </c:strCache>
            </c:strRef>
          </c:tx>
          <c:spPr>
            <a:solidFill>
              <a:srgbClr val="9FC53A"/>
            </a:solidFill>
            <a:ln>
              <a:noFill/>
            </a:ln>
            <a:effectLst/>
          </c:spPr>
          <c:invertIfNegative val="0"/>
          <c:cat>
            <c:strRef>
              <c:f>l5_ny17!$B$6:$B$31</c:f>
              <c:strCache>
                <c:ptCount val="3"/>
                <c:pt idx="0">
                  <c:v>Årskurs 9 deltagande skolor</c:v>
                </c:pt>
                <c:pt idx="1">
                  <c:v>Gymnasiet år 2 deltagande skolor</c:v>
                </c:pt>
                <c:pt idx="2">
                  <c:v>Samtliga deltagande skolor</c:v>
                </c:pt>
              </c:strCache>
            </c:strRef>
          </c:cat>
          <c:val>
            <c:numRef>
              <c:f>l5_ny17!$D$6:$D$31</c:f>
              <c:numCache>
                <c:formatCode>#,##0</c:formatCode>
                <c:ptCount val="3"/>
                <c:pt idx="0">
                  <c:v>27.859237536656899</c:v>
                </c:pt>
                <c:pt idx="1">
                  <c:v>33.819951338199502</c:v>
                </c:pt>
                <c:pt idx="2">
                  <c:v>30.100640439158301</c:v>
                </c:pt>
              </c:numCache>
            </c:numRef>
          </c:val>
          <c:extLst>
            <c:ext xmlns:c16="http://schemas.microsoft.com/office/drawing/2014/chart" uri="{C3380CC4-5D6E-409C-BE32-E72D297353CC}">
              <c16:uniqueId val="{00000001-B83D-6C4F-A7CD-1F8098688633}"/>
            </c:ext>
          </c:extLst>
        </c:ser>
        <c:ser>
          <c:idx val="1"/>
          <c:order val="2"/>
          <c:tx>
            <c:strRef>
              <c:f>l5_ny17!$E$5</c:f>
              <c:strCache>
                <c:ptCount val="1"/>
                <c:pt idx="0">
                  <c:v>Killar 2020</c:v>
                </c:pt>
              </c:strCache>
            </c:strRef>
          </c:tx>
          <c:spPr>
            <a:solidFill>
              <a:srgbClr val="47C6FF"/>
            </a:solidFill>
            <a:ln>
              <a:noFill/>
            </a:ln>
            <a:effectLst/>
          </c:spPr>
          <c:invertIfNegative val="0"/>
          <c:cat>
            <c:strRef>
              <c:f>l5_ny17!$B$6:$B$31</c:f>
              <c:strCache>
                <c:ptCount val="3"/>
                <c:pt idx="0">
                  <c:v>Årskurs 9 deltagande skolor</c:v>
                </c:pt>
                <c:pt idx="1">
                  <c:v>Gymnasiet år 2 deltagande skolor</c:v>
                </c:pt>
                <c:pt idx="2">
                  <c:v>Samtliga deltagande skolor</c:v>
                </c:pt>
              </c:strCache>
            </c:strRef>
          </c:cat>
          <c:val>
            <c:numRef>
              <c:f>l5_ny17!$E$6:$E$31</c:f>
              <c:numCache>
                <c:formatCode>#,##0</c:formatCode>
                <c:ptCount val="3"/>
                <c:pt idx="0">
                  <c:v>45.567867036011101</c:v>
                </c:pt>
                <c:pt idx="1">
                  <c:v>45.355191256830601</c:v>
                </c:pt>
                <c:pt idx="2">
                  <c:v>45.496323529411796</c:v>
                </c:pt>
              </c:numCache>
            </c:numRef>
          </c:val>
          <c:extLst>
            <c:ext xmlns:c16="http://schemas.microsoft.com/office/drawing/2014/chart" uri="{C3380CC4-5D6E-409C-BE32-E72D297353CC}">
              <c16:uniqueId val="{00000002-B83D-6C4F-A7CD-1F8098688633}"/>
            </c:ext>
          </c:extLst>
        </c:ser>
        <c:ser>
          <c:idx val="4"/>
          <c:order val="3"/>
          <c:tx>
            <c:strRef>
              <c:f>l5_ny17!$F$5</c:f>
              <c:strCache>
                <c:ptCount val="1"/>
                <c:pt idx="0">
                  <c:v>Killar 2021</c:v>
                </c:pt>
              </c:strCache>
            </c:strRef>
          </c:tx>
          <c:spPr>
            <a:solidFill>
              <a:srgbClr val="0090D4"/>
            </a:solidFill>
            <a:ln>
              <a:noFill/>
            </a:ln>
            <a:effectLst/>
          </c:spPr>
          <c:invertIfNegative val="0"/>
          <c:cat>
            <c:strRef>
              <c:f>l5_ny17!$B$6:$B$31</c:f>
              <c:strCache>
                <c:ptCount val="3"/>
                <c:pt idx="0">
                  <c:v>Årskurs 9 deltagande skolor</c:v>
                </c:pt>
                <c:pt idx="1">
                  <c:v>Gymnasiet år 2 deltagande skolor</c:v>
                </c:pt>
                <c:pt idx="2">
                  <c:v>Samtliga deltagande skolor</c:v>
                </c:pt>
              </c:strCache>
            </c:strRef>
          </c:cat>
          <c:val>
            <c:numRef>
              <c:f>l5_ny17!$F$6:$F$31</c:f>
              <c:numCache>
                <c:formatCode>#,##0</c:formatCode>
                <c:ptCount val="3"/>
                <c:pt idx="0">
                  <c:v>42.589928057553998</c:v>
                </c:pt>
                <c:pt idx="1">
                  <c:v>47.073791348600501</c:v>
                </c:pt>
                <c:pt idx="2">
                  <c:v>44.209558823529399</c:v>
                </c:pt>
              </c:numCache>
            </c:numRef>
          </c:val>
          <c:extLst>
            <c:ext xmlns:c16="http://schemas.microsoft.com/office/drawing/2014/chart" uri="{C3380CC4-5D6E-409C-BE32-E72D297353CC}">
              <c16:uniqueId val="{00000003-B83D-6C4F-A7CD-1F8098688633}"/>
            </c:ext>
          </c:extLst>
        </c:ser>
        <c:ser>
          <c:idx val="2"/>
          <c:order val="4"/>
          <c:tx>
            <c:strRef>
              <c:f>l5_ny17!$G$5</c:f>
              <c:strCache>
                <c:ptCount val="1"/>
                <c:pt idx="0">
                  <c:v>Totalt 2020</c:v>
                </c:pt>
              </c:strCache>
            </c:strRef>
          </c:tx>
          <c:spPr>
            <a:solidFill>
              <a:srgbClr val="D7D7D7"/>
            </a:solidFill>
            <a:ln>
              <a:noFill/>
            </a:ln>
            <a:effectLst/>
          </c:spPr>
          <c:invertIfNegative val="0"/>
          <c:cat>
            <c:strRef>
              <c:f>l5_ny17!$B$6:$B$31</c:f>
              <c:strCache>
                <c:ptCount val="3"/>
                <c:pt idx="0">
                  <c:v>Årskurs 9 deltagande skolor</c:v>
                </c:pt>
                <c:pt idx="1">
                  <c:v>Gymnasiet år 2 deltagande skolor</c:v>
                </c:pt>
                <c:pt idx="2">
                  <c:v>Samtliga deltagande skolor</c:v>
                </c:pt>
              </c:strCache>
            </c:strRef>
          </c:cat>
          <c:val>
            <c:numRef>
              <c:f>l5_ny17!$G$6:$G$31</c:f>
              <c:numCache>
                <c:formatCode>#,##0</c:formatCode>
                <c:ptCount val="3"/>
                <c:pt idx="0">
                  <c:v>43.519188993482999</c:v>
                </c:pt>
                <c:pt idx="1">
                  <c:v>42.896174863387998</c:v>
                </c:pt>
                <c:pt idx="2">
                  <c:v>43.3033601514434</c:v>
                </c:pt>
              </c:numCache>
            </c:numRef>
          </c:val>
          <c:extLst>
            <c:ext xmlns:c16="http://schemas.microsoft.com/office/drawing/2014/chart" uri="{C3380CC4-5D6E-409C-BE32-E72D297353CC}">
              <c16:uniqueId val="{00000004-B83D-6C4F-A7CD-1F8098688633}"/>
            </c:ext>
          </c:extLst>
        </c:ser>
        <c:ser>
          <c:idx val="5"/>
          <c:order val="5"/>
          <c:tx>
            <c:strRef>
              <c:f>l5_ny17!$H$5</c:f>
              <c:strCache>
                <c:ptCount val="1"/>
                <c:pt idx="0">
                  <c:v>Totalt 2021</c:v>
                </c:pt>
              </c:strCache>
            </c:strRef>
          </c:tx>
          <c:spPr>
            <a:solidFill>
              <a:srgbClr val="9F9F9F"/>
            </a:solidFill>
            <a:ln>
              <a:noFill/>
            </a:ln>
            <a:effectLst/>
          </c:spPr>
          <c:invertIfNegative val="0"/>
          <c:cat>
            <c:strRef>
              <c:f>l5_ny17!$B$6:$B$31</c:f>
              <c:strCache>
                <c:ptCount val="3"/>
                <c:pt idx="0">
                  <c:v>Årskurs 9 deltagande skolor</c:v>
                </c:pt>
                <c:pt idx="1">
                  <c:v>Gymnasiet år 2 deltagande skolor</c:v>
                </c:pt>
                <c:pt idx="2">
                  <c:v>Samtliga deltagande skolor</c:v>
                </c:pt>
              </c:strCache>
            </c:strRef>
          </c:cat>
          <c:val>
            <c:numRef>
              <c:f>l5_ny17!$H$6:$H$31</c:f>
              <c:numCache>
                <c:formatCode>#,##0</c:formatCode>
                <c:ptCount val="3"/>
                <c:pt idx="0">
                  <c:v>34.9610757254069</c:v>
                </c:pt>
                <c:pt idx="1">
                  <c:v>40.272614622056999</c:v>
                </c:pt>
                <c:pt idx="2">
                  <c:v>36.891891891891902</c:v>
                </c:pt>
              </c:numCache>
            </c:numRef>
          </c:val>
          <c:extLst>
            <c:ext xmlns:c16="http://schemas.microsoft.com/office/drawing/2014/chart" uri="{C3380CC4-5D6E-409C-BE32-E72D297353CC}">
              <c16:uniqueId val="{00000005-B83D-6C4F-A7CD-1F8098688633}"/>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n1_ljust!$A$3:$H$3</c:f>
          <c:strCache>
            <c:ptCount val="8"/>
            <c:pt idx="0">
              <c:v>Andel (%) som svarat "Mycket ljust/Ganska ljust" i förhållande till samtliga som svarat på frågan "Hur ser du på framtiden för din personliga del?"</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n1_ljust!$C$5</c:f>
              <c:strCache>
                <c:ptCount val="1"/>
                <c:pt idx="0">
                  <c:v>Tjejer 2020</c:v>
                </c:pt>
              </c:strCache>
            </c:strRef>
          </c:tx>
          <c:spPr>
            <a:solidFill>
              <a:srgbClr val="CCE094"/>
            </a:solidFill>
            <a:ln>
              <a:noFill/>
            </a:ln>
            <a:effectLst/>
          </c:spPr>
          <c:invertIfNegative val="0"/>
          <c:cat>
            <c:strRef>
              <c:f>n1_ljust!$B$6:$B$31</c:f>
              <c:strCache>
                <c:ptCount val="3"/>
                <c:pt idx="0">
                  <c:v>Årskurs 9 deltagande skolor</c:v>
                </c:pt>
                <c:pt idx="1">
                  <c:v>Gymnasiet år 2 deltagande skolor</c:v>
                </c:pt>
                <c:pt idx="2">
                  <c:v>Samtliga deltagande skolor</c:v>
                </c:pt>
              </c:strCache>
            </c:strRef>
          </c:cat>
          <c:val>
            <c:numRef>
              <c:f>n1_ljust!$C$6:$C$31</c:f>
              <c:numCache>
                <c:formatCode>#,##0</c:formatCode>
                <c:ptCount val="3"/>
                <c:pt idx="0">
                  <c:v>77.572964669738894</c:v>
                </c:pt>
                <c:pt idx="1">
                  <c:v>76.675603217158198</c:v>
                </c:pt>
                <c:pt idx="2">
                  <c:v>77.24609375</c:v>
                </c:pt>
              </c:numCache>
            </c:numRef>
          </c:val>
          <c:extLst>
            <c:ext xmlns:c16="http://schemas.microsoft.com/office/drawing/2014/chart" uri="{C3380CC4-5D6E-409C-BE32-E72D297353CC}">
              <c16:uniqueId val="{00000000-96FA-764E-91FB-E933B4F65930}"/>
            </c:ext>
          </c:extLst>
        </c:ser>
        <c:ser>
          <c:idx val="3"/>
          <c:order val="1"/>
          <c:tx>
            <c:strRef>
              <c:f>n1_ljust!$D$5</c:f>
              <c:strCache>
                <c:ptCount val="1"/>
                <c:pt idx="0">
                  <c:v>Tjejer 2021</c:v>
                </c:pt>
              </c:strCache>
            </c:strRef>
          </c:tx>
          <c:spPr>
            <a:solidFill>
              <a:srgbClr val="9FC53A"/>
            </a:solidFill>
            <a:ln>
              <a:noFill/>
            </a:ln>
            <a:effectLst/>
          </c:spPr>
          <c:invertIfNegative val="0"/>
          <c:cat>
            <c:strRef>
              <c:f>n1_ljust!$B$6:$B$31</c:f>
              <c:strCache>
                <c:ptCount val="3"/>
                <c:pt idx="0">
                  <c:v>Årskurs 9 deltagande skolor</c:v>
                </c:pt>
                <c:pt idx="1">
                  <c:v>Gymnasiet år 2 deltagande skolor</c:v>
                </c:pt>
                <c:pt idx="2">
                  <c:v>Samtliga deltagande skolor</c:v>
                </c:pt>
              </c:strCache>
            </c:strRef>
          </c:cat>
          <c:val>
            <c:numRef>
              <c:f>n1_ljust!$D$6:$D$31</c:f>
              <c:numCache>
                <c:formatCode>#,##0</c:formatCode>
                <c:ptCount val="3"/>
                <c:pt idx="0">
                  <c:v>70.278184480234302</c:v>
                </c:pt>
                <c:pt idx="1">
                  <c:v>70.072992700729898</c:v>
                </c:pt>
                <c:pt idx="2">
                  <c:v>70.201096892138906</c:v>
                </c:pt>
              </c:numCache>
            </c:numRef>
          </c:val>
          <c:extLst>
            <c:ext xmlns:c16="http://schemas.microsoft.com/office/drawing/2014/chart" uri="{C3380CC4-5D6E-409C-BE32-E72D297353CC}">
              <c16:uniqueId val="{00000001-96FA-764E-91FB-E933B4F65930}"/>
            </c:ext>
          </c:extLst>
        </c:ser>
        <c:ser>
          <c:idx val="1"/>
          <c:order val="2"/>
          <c:tx>
            <c:strRef>
              <c:f>n1_ljust!$E$5</c:f>
              <c:strCache>
                <c:ptCount val="1"/>
                <c:pt idx="0">
                  <c:v>Killar 2020</c:v>
                </c:pt>
              </c:strCache>
            </c:strRef>
          </c:tx>
          <c:spPr>
            <a:solidFill>
              <a:srgbClr val="47C6FF"/>
            </a:solidFill>
            <a:ln>
              <a:noFill/>
            </a:ln>
            <a:effectLst/>
          </c:spPr>
          <c:invertIfNegative val="0"/>
          <c:cat>
            <c:strRef>
              <c:f>n1_ljust!$B$6:$B$31</c:f>
              <c:strCache>
                <c:ptCount val="3"/>
                <c:pt idx="0">
                  <c:v>Årskurs 9 deltagande skolor</c:v>
                </c:pt>
                <c:pt idx="1">
                  <c:v>Gymnasiet år 2 deltagande skolor</c:v>
                </c:pt>
                <c:pt idx="2">
                  <c:v>Samtliga deltagande skolor</c:v>
                </c:pt>
              </c:strCache>
            </c:strRef>
          </c:cat>
          <c:val>
            <c:numRef>
              <c:f>n1_ljust!$E$6:$E$31</c:f>
              <c:numCache>
                <c:formatCode>#,##0</c:formatCode>
                <c:ptCount val="3"/>
                <c:pt idx="0">
                  <c:v>84.319119669876201</c:v>
                </c:pt>
                <c:pt idx="1">
                  <c:v>79.144385026737993</c:v>
                </c:pt>
                <c:pt idx="2">
                  <c:v>82.561307901907398</c:v>
                </c:pt>
              </c:numCache>
            </c:numRef>
          </c:val>
          <c:extLst>
            <c:ext xmlns:c16="http://schemas.microsoft.com/office/drawing/2014/chart" uri="{C3380CC4-5D6E-409C-BE32-E72D297353CC}">
              <c16:uniqueId val="{00000002-96FA-764E-91FB-E933B4F65930}"/>
            </c:ext>
          </c:extLst>
        </c:ser>
        <c:ser>
          <c:idx val="4"/>
          <c:order val="3"/>
          <c:tx>
            <c:strRef>
              <c:f>n1_ljust!$F$5</c:f>
              <c:strCache>
                <c:ptCount val="1"/>
                <c:pt idx="0">
                  <c:v>Killar 2021</c:v>
                </c:pt>
              </c:strCache>
            </c:strRef>
          </c:tx>
          <c:spPr>
            <a:solidFill>
              <a:srgbClr val="0090D4"/>
            </a:solidFill>
            <a:ln>
              <a:noFill/>
            </a:ln>
            <a:effectLst/>
          </c:spPr>
          <c:invertIfNegative val="0"/>
          <c:cat>
            <c:strRef>
              <c:f>n1_ljust!$B$6:$B$31</c:f>
              <c:strCache>
                <c:ptCount val="3"/>
                <c:pt idx="0">
                  <c:v>Årskurs 9 deltagande skolor</c:v>
                </c:pt>
                <c:pt idx="1">
                  <c:v>Gymnasiet år 2 deltagande skolor</c:v>
                </c:pt>
                <c:pt idx="2">
                  <c:v>Samtliga deltagande skolor</c:v>
                </c:pt>
              </c:strCache>
            </c:strRef>
          </c:cat>
          <c:val>
            <c:numRef>
              <c:f>n1_ljust!$F$6:$F$31</c:f>
              <c:numCache>
                <c:formatCode>#,##0</c:formatCode>
                <c:ptCount val="3"/>
                <c:pt idx="0">
                  <c:v>77.175463623395103</c:v>
                </c:pt>
                <c:pt idx="1">
                  <c:v>77.721518987341796</c:v>
                </c:pt>
                <c:pt idx="2">
                  <c:v>77.372262773722596</c:v>
                </c:pt>
              </c:numCache>
            </c:numRef>
          </c:val>
          <c:extLst>
            <c:ext xmlns:c16="http://schemas.microsoft.com/office/drawing/2014/chart" uri="{C3380CC4-5D6E-409C-BE32-E72D297353CC}">
              <c16:uniqueId val="{00000003-96FA-764E-91FB-E933B4F65930}"/>
            </c:ext>
          </c:extLst>
        </c:ser>
        <c:ser>
          <c:idx val="2"/>
          <c:order val="4"/>
          <c:tx>
            <c:strRef>
              <c:f>n1_ljust!$G$5</c:f>
              <c:strCache>
                <c:ptCount val="1"/>
                <c:pt idx="0">
                  <c:v>Totalt 2020</c:v>
                </c:pt>
              </c:strCache>
            </c:strRef>
          </c:tx>
          <c:spPr>
            <a:solidFill>
              <a:srgbClr val="D7D7D7"/>
            </a:solidFill>
            <a:ln>
              <a:noFill/>
            </a:ln>
            <a:effectLst/>
          </c:spPr>
          <c:invertIfNegative val="0"/>
          <c:cat>
            <c:strRef>
              <c:f>n1_ljust!$B$6:$B$31</c:f>
              <c:strCache>
                <c:ptCount val="3"/>
                <c:pt idx="0">
                  <c:v>Årskurs 9 deltagande skolor</c:v>
                </c:pt>
                <c:pt idx="1">
                  <c:v>Gymnasiet år 2 deltagande skolor</c:v>
                </c:pt>
                <c:pt idx="2">
                  <c:v>Samtliga deltagande skolor</c:v>
                </c:pt>
              </c:strCache>
            </c:strRef>
          </c:cat>
          <c:val>
            <c:numRef>
              <c:f>n1_ljust!$G$6:$G$31</c:f>
              <c:numCache>
                <c:formatCode>#,##0</c:formatCode>
                <c:ptCount val="3"/>
                <c:pt idx="0">
                  <c:v>80.661394680086303</c:v>
                </c:pt>
                <c:pt idx="1">
                  <c:v>77.866666666666703</c:v>
                </c:pt>
                <c:pt idx="2">
                  <c:v>79.682391405885099</c:v>
                </c:pt>
              </c:numCache>
            </c:numRef>
          </c:val>
          <c:extLst>
            <c:ext xmlns:c16="http://schemas.microsoft.com/office/drawing/2014/chart" uri="{C3380CC4-5D6E-409C-BE32-E72D297353CC}">
              <c16:uniqueId val="{00000004-96FA-764E-91FB-E933B4F65930}"/>
            </c:ext>
          </c:extLst>
        </c:ser>
        <c:ser>
          <c:idx val="5"/>
          <c:order val="5"/>
          <c:tx>
            <c:strRef>
              <c:f>n1_ljust!$H$5</c:f>
              <c:strCache>
                <c:ptCount val="1"/>
                <c:pt idx="0">
                  <c:v>Totalt 2021</c:v>
                </c:pt>
              </c:strCache>
            </c:strRef>
          </c:tx>
          <c:spPr>
            <a:solidFill>
              <a:srgbClr val="9F9F9F"/>
            </a:solidFill>
            <a:ln>
              <a:noFill/>
            </a:ln>
            <a:effectLst/>
          </c:spPr>
          <c:invertIfNegative val="0"/>
          <c:cat>
            <c:strRef>
              <c:f>n1_ljust!$B$6:$B$31</c:f>
              <c:strCache>
                <c:ptCount val="3"/>
                <c:pt idx="0">
                  <c:v>Årskurs 9 deltagande skolor</c:v>
                </c:pt>
                <c:pt idx="1">
                  <c:v>Gymnasiet år 2 deltagande skolor</c:v>
                </c:pt>
                <c:pt idx="2">
                  <c:v>Samtliga deltagande skolor</c:v>
                </c:pt>
              </c:strCache>
            </c:strRef>
          </c:cat>
          <c:val>
            <c:numRef>
              <c:f>n1_ljust!$H$6:$H$31</c:f>
              <c:numCache>
                <c:formatCode>#,##0</c:formatCode>
                <c:ptCount val="3"/>
                <c:pt idx="0">
                  <c:v>73.136427566807299</c:v>
                </c:pt>
                <c:pt idx="1">
                  <c:v>73.547589616810896</c:v>
                </c:pt>
                <c:pt idx="2">
                  <c:v>73.285522187359902</c:v>
                </c:pt>
              </c:numCache>
            </c:numRef>
          </c:val>
          <c:extLst>
            <c:ext xmlns:c16="http://schemas.microsoft.com/office/drawing/2014/chart" uri="{C3380CC4-5D6E-409C-BE32-E72D297353CC}">
              <c16:uniqueId val="{00000005-96FA-764E-91FB-E933B4F65930}"/>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n1_mörkt!$A$3:$H$3</c:f>
          <c:strCache>
            <c:ptCount val="8"/>
            <c:pt idx="0">
              <c:v>Andel (%) som svarat "Ganska mörkt/Mycket mörkt" i förhållande till samtliga som svarat på frågan "Hur ser du på framtiden för din personliga del?"</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n1_mörkt!$C$5</c:f>
              <c:strCache>
                <c:ptCount val="1"/>
                <c:pt idx="0">
                  <c:v>Tjejer 2020</c:v>
                </c:pt>
              </c:strCache>
            </c:strRef>
          </c:tx>
          <c:spPr>
            <a:solidFill>
              <a:srgbClr val="CCE094"/>
            </a:solidFill>
            <a:ln>
              <a:noFill/>
            </a:ln>
            <a:effectLst/>
          </c:spPr>
          <c:invertIfNegative val="0"/>
          <c:cat>
            <c:strRef>
              <c:f>n1_mörkt!$B$6:$B$31</c:f>
              <c:strCache>
                <c:ptCount val="3"/>
                <c:pt idx="0">
                  <c:v>Årskurs 9 deltagande skolor</c:v>
                </c:pt>
                <c:pt idx="1">
                  <c:v>Gymnasiet år 2 deltagande skolor</c:v>
                </c:pt>
                <c:pt idx="2">
                  <c:v>Samtliga deltagande skolor</c:v>
                </c:pt>
              </c:strCache>
            </c:strRef>
          </c:cat>
          <c:val>
            <c:numRef>
              <c:f>n1_mörkt!$C$6:$C$31</c:f>
              <c:numCache>
                <c:formatCode>#,##0</c:formatCode>
                <c:ptCount val="3"/>
                <c:pt idx="0">
                  <c:v>5.2227342549923197</c:v>
                </c:pt>
                <c:pt idx="1">
                  <c:v>5.0938337801608604</c:v>
                </c:pt>
                <c:pt idx="2">
                  <c:v>5.17578125</c:v>
                </c:pt>
              </c:numCache>
            </c:numRef>
          </c:val>
          <c:extLst>
            <c:ext xmlns:c16="http://schemas.microsoft.com/office/drawing/2014/chart" uri="{C3380CC4-5D6E-409C-BE32-E72D297353CC}">
              <c16:uniqueId val="{00000000-2260-444C-A2DD-98B6E92F0797}"/>
            </c:ext>
          </c:extLst>
        </c:ser>
        <c:ser>
          <c:idx val="3"/>
          <c:order val="1"/>
          <c:tx>
            <c:strRef>
              <c:f>n1_mörkt!$D$5</c:f>
              <c:strCache>
                <c:ptCount val="1"/>
                <c:pt idx="0">
                  <c:v>Tjejer 2021</c:v>
                </c:pt>
              </c:strCache>
            </c:strRef>
          </c:tx>
          <c:spPr>
            <a:solidFill>
              <a:srgbClr val="9FC53A"/>
            </a:solidFill>
            <a:ln>
              <a:noFill/>
            </a:ln>
            <a:effectLst/>
          </c:spPr>
          <c:invertIfNegative val="0"/>
          <c:cat>
            <c:strRef>
              <c:f>n1_mörkt!$B$6:$B$31</c:f>
              <c:strCache>
                <c:ptCount val="3"/>
                <c:pt idx="0">
                  <c:v>Årskurs 9 deltagande skolor</c:v>
                </c:pt>
                <c:pt idx="1">
                  <c:v>Gymnasiet år 2 deltagande skolor</c:v>
                </c:pt>
                <c:pt idx="2">
                  <c:v>Samtliga deltagande skolor</c:v>
                </c:pt>
              </c:strCache>
            </c:strRef>
          </c:cat>
          <c:val>
            <c:numRef>
              <c:f>n1_mörkt!$D$6:$D$31</c:f>
              <c:numCache>
                <c:formatCode>#,##0</c:formatCode>
                <c:ptCount val="3"/>
                <c:pt idx="0">
                  <c:v>6.4421669106881403</c:v>
                </c:pt>
                <c:pt idx="1">
                  <c:v>5.8394160583941597</c:v>
                </c:pt>
                <c:pt idx="2">
                  <c:v>6.2157221206581399</c:v>
                </c:pt>
              </c:numCache>
            </c:numRef>
          </c:val>
          <c:extLst>
            <c:ext xmlns:c16="http://schemas.microsoft.com/office/drawing/2014/chart" uri="{C3380CC4-5D6E-409C-BE32-E72D297353CC}">
              <c16:uniqueId val="{00000001-2260-444C-A2DD-98B6E92F0797}"/>
            </c:ext>
          </c:extLst>
        </c:ser>
        <c:ser>
          <c:idx val="1"/>
          <c:order val="2"/>
          <c:tx>
            <c:strRef>
              <c:f>n1_mörkt!$E$5</c:f>
              <c:strCache>
                <c:ptCount val="1"/>
                <c:pt idx="0">
                  <c:v>Killar 2020</c:v>
                </c:pt>
              </c:strCache>
            </c:strRef>
          </c:tx>
          <c:spPr>
            <a:solidFill>
              <a:srgbClr val="47C6FF"/>
            </a:solidFill>
            <a:ln>
              <a:noFill/>
            </a:ln>
            <a:effectLst/>
          </c:spPr>
          <c:invertIfNegative val="0"/>
          <c:cat>
            <c:strRef>
              <c:f>n1_mörkt!$B$6:$B$31</c:f>
              <c:strCache>
                <c:ptCount val="3"/>
                <c:pt idx="0">
                  <c:v>Årskurs 9 deltagande skolor</c:v>
                </c:pt>
                <c:pt idx="1">
                  <c:v>Gymnasiet år 2 deltagande skolor</c:v>
                </c:pt>
                <c:pt idx="2">
                  <c:v>Samtliga deltagande skolor</c:v>
                </c:pt>
              </c:strCache>
            </c:strRef>
          </c:cat>
          <c:val>
            <c:numRef>
              <c:f>n1_mörkt!$E$6:$E$31</c:f>
              <c:numCache>
                <c:formatCode>#,##0</c:formatCode>
                <c:ptCount val="3"/>
                <c:pt idx="0">
                  <c:v>4.4016506189821198</c:v>
                </c:pt>
                <c:pt idx="1">
                  <c:v>5.0802139037433198</c:v>
                </c:pt>
                <c:pt idx="2">
                  <c:v>4.6321525885558597</c:v>
                </c:pt>
              </c:numCache>
            </c:numRef>
          </c:val>
          <c:extLst>
            <c:ext xmlns:c16="http://schemas.microsoft.com/office/drawing/2014/chart" uri="{C3380CC4-5D6E-409C-BE32-E72D297353CC}">
              <c16:uniqueId val="{00000002-2260-444C-A2DD-98B6E92F0797}"/>
            </c:ext>
          </c:extLst>
        </c:ser>
        <c:ser>
          <c:idx val="4"/>
          <c:order val="3"/>
          <c:tx>
            <c:strRef>
              <c:f>n1_mörkt!$F$5</c:f>
              <c:strCache>
                <c:ptCount val="1"/>
                <c:pt idx="0">
                  <c:v>Killar 2021</c:v>
                </c:pt>
              </c:strCache>
            </c:strRef>
          </c:tx>
          <c:spPr>
            <a:solidFill>
              <a:srgbClr val="0090D4"/>
            </a:solidFill>
            <a:ln>
              <a:noFill/>
            </a:ln>
            <a:effectLst/>
          </c:spPr>
          <c:invertIfNegative val="0"/>
          <c:cat>
            <c:strRef>
              <c:f>n1_mörkt!$B$6:$B$31</c:f>
              <c:strCache>
                <c:ptCount val="3"/>
                <c:pt idx="0">
                  <c:v>Årskurs 9 deltagande skolor</c:v>
                </c:pt>
                <c:pt idx="1">
                  <c:v>Gymnasiet år 2 deltagande skolor</c:v>
                </c:pt>
                <c:pt idx="2">
                  <c:v>Samtliga deltagande skolor</c:v>
                </c:pt>
              </c:strCache>
            </c:strRef>
          </c:cat>
          <c:val>
            <c:numRef>
              <c:f>n1_mörkt!$F$6:$F$31</c:f>
              <c:numCache>
                <c:formatCode>#,##0</c:formatCode>
                <c:ptCount val="3"/>
                <c:pt idx="0">
                  <c:v>6.1340941512125502</c:v>
                </c:pt>
                <c:pt idx="1">
                  <c:v>5.56962025316456</c:v>
                </c:pt>
                <c:pt idx="2">
                  <c:v>5.9306569343065698</c:v>
                </c:pt>
              </c:numCache>
            </c:numRef>
          </c:val>
          <c:extLst>
            <c:ext xmlns:c16="http://schemas.microsoft.com/office/drawing/2014/chart" uri="{C3380CC4-5D6E-409C-BE32-E72D297353CC}">
              <c16:uniqueId val="{00000003-2260-444C-A2DD-98B6E92F0797}"/>
            </c:ext>
          </c:extLst>
        </c:ser>
        <c:ser>
          <c:idx val="2"/>
          <c:order val="4"/>
          <c:tx>
            <c:strRef>
              <c:f>n1_mörkt!$G$5</c:f>
              <c:strCache>
                <c:ptCount val="1"/>
                <c:pt idx="0">
                  <c:v>Totalt 2020</c:v>
                </c:pt>
              </c:strCache>
            </c:strRef>
          </c:tx>
          <c:spPr>
            <a:solidFill>
              <a:srgbClr val="D7D7D7"/>
            </a:solidFill>
            <a:ln>
              <a:noFill/>
            </a:ln>
            <a:effectLst/>
          </c:spPr>
          <c:invertIfNegative val="0"/>
          <c:cat>
            <c:strRef>
              <c:f>n1_mörkt!$B$6:$B$31</c:f>
              <c:strCache>
                <c:ptCount val="3"/>
                <c:pt idx="0">
                  <c:v>Årskurs 9 deltagande skolor</c:v>
                </c:pt>
                <c:pt idx="1">
                  <c:v>Gymnasiet år 2 deltagande skolor</c:v>
                </c:pt>
                <c:pt idx="2">
                  <c:v>Samtliga deltagande skolor</c:v>
                </c:pt>
              </c:strCache>
            </c:strRef>
          </c:cat>
          <c:val>
            <c:numRef>
              <c:f>n1_mörkt!$G$6:$G$31</c:f>
              <c:numCache>
                <c:formatCode>#,##0</c:formatCode>
                <c:ptCount val="3"/>
                <c:pt idx="0">
                  <c:v>4.8166786484543502</c:v>
                </c:pt>
                <c:pt idx="1">
                  <c:v>5.2</c:v>
                </c:pt>
                <c:pt idx="2">
                  <c:v>4.9509574964969598</c:v>
                </c:pt>
              </c:numCache>
            </c:numRef>
          </c:val>
          <c:extLst>
            <c:ext xmlns:c16="http://schemas.microsoft.com/office/drawing/2014/chart" uri="{C3380CC4-5D6E-409C-BE32-E72D297353CC}">
              <c16:uniqueId val="{00000004-2260-444C-A2DD-98B6E92F0797}"/>
            </c:ext>
          </c:extLst>
        </c:ser>
        <c:ser>
          <c:idx val="5"/>
          <c:order val="5"/>
          <c:tx>
            <c:strRef>
              <c:f>n1_mörkt!$H$5</c:f>
              <c:strCache>
                <c:ptCount val="1"/>
                <c:pt idx="0">
                  <c:v>Totalt 2021</c:v>
                </c:pt>
              </c:strCache>
            </c:strRef>
          </c:tx>
          <c:spPr>
            <a:solidFill>
              <a:srgbClr val="9F9F9F"/>
            </a:solidFill>
            <a:ln>
              <a:noFill/>
            </a:ln>
            <a:effectLst/>
          </c:spPr>
          <c:invertIfNegative val="0"/>
          <c:cat>
            <c:strRef>
              <c:f>n1_mörkt!$B$6:$B$31</c:f>
              <c:strCache>
                <c:ptCount val="3"/>
                <c:pt idx="0">
                  <c:v>Årskurs 9 deltagande skolor</c:v>
                </c:pt>
                <c:pt idx="1">
                  <c:v>Gymnasiet år 2 deltagande skolor</c:v>
                </c:pt>
                <c:pt idx="2">
                  <c:v>Samtliga deltagande skolor</c:v>
                </c:pt>
              </c:strCache>
            </c:strRef>
          </c:cat>
          <c:val>
            <c:numRef>
              <c:f>n1_mörkt!$H$6:$H$31</c:f>
              <c:numCache>
                <c:formatCode>#,##0</c:formatCode>
                <c:ptCount val="3"/>
                <c:pt idx="0">
                  <c:v>6.61040787623066</c:v>
                </c:pt>
                <c:pt idx="1">
                  <c:v>5.9332509270704596</c:v>
                </c:pt>
                <c:pt idx="2">
                  <c:v>6.3648588077095498</c:v>
                </c:pt>
              </c:numCache>
            </c:numRef>
          </c:val>
          <c:extLst>
            <c:ext xmlns:c16="http://schemas.microsoft.com/office/drawing/2014/chart" uri="{C3380CC4-5D6E-409C-BE32-E72D297353CC}">
              <c16:uniqueId val="{00000005-2260-444C-A2DD-98B6E92F0797}"/>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n2_ny20_ljust!$A$3:$H$3</c:f>
          <c:strCache>
            <c:ptCount val="8"/>
            <c:pt idx="0">
              <c:v>Andel (%) som svarat "Mycket ljust/Ganska ljust" i förhållande till samtliga som svarat på frågan "Hur ser du på framtiden för världen i stort?"</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n2_ny20_ljust!$C$5</c:f>
              <c:strCache>
                <c:ptCount val="1"/>
                <c:pt idx="0">
                  <c:v>Tjejer 2020</c:v>
                </c:pt>
              </c:strCache>
            </c:strRef>
          </c:tx>
          <c:spPr>
            <a:solidFill>
              <a:srgbClr val="CCE094"/>
            </a:solidFill>
            <a:ln>
              <a:noFill/>
            </a:ln>
            <a:effectLst/>
          </c:spPr>
          <c:invertIfNegative val="0"/>
          <c:cat>
            <c:strRef>
              <c:f>n2_ny20_ljust!$B$6:$B$31</c:f>
              <c:strCache>
                <c:ptCount val="3"/>
                <c:pt idx="0">
                  <c:v>Årskurs 9 deltagande skolor</c:v>
                </c:pt>
                <c:pt idx="1">
                  <c:v>Gymnasiet år 2 deltagande skolor</c:v>
                </c:pt>
                <c:pt idx="2">
                  <c:v>Samtliga deltagande skolor</c:v>
                </c:pt>
              </c:strCache>
            </c:strRef>
          </c:cat>
          <c:val>
            <c:numRef>
              <c:f>n2_ny20_ljust!$C$6:$C$31</c:f>
              <c:numCache>
                <c:formatCode>#,##0</c:formatCode>
                <c:ptCount val="3"/>
                <c:pt idx="0">
                  <c:v>24.111282843894902</c:v>
                </c:pt>
                <c:pt idx="1">
                  <c:v>20.325203252032502</c:v>
                </c:pt>
                <c:pt idx="2">
                  <c:v>22.736220472440898</c:v>
                </c:pt>
              </c:numCache>
            </c:numRef>
          </c:val>
          <c:extLst>
            <c:ext xmlns:c16="http://schemas.microsoft.com/office/drawing/2014/chart" uri="{C3380CC4-5D6E-409C-BE32-E72D297353CC}">
              <c16:uniqueId val="{00000000-C807-9145-9907-6AAF8D2A53CE}"/>
            </c:ext>
          </c:extLst>
        </c:ser>
        <c:ser>
          <c:idx val="3"/>
          <c:order val="1"/>
          <c:tx>
            <c:strRef>
              <c:f>n2_ny20_ljust!$D$5</c:f>
              <c:strCache>
                <c:ptCount val="1"/>
                <c:pt idx="0">
                  <c:v>Tjejer 2021</c:v>
                </c:pt>
              </c:strCache>
            </c:strRef>
          </c:tx>
          <c:spPr>
            <a:solidFill>
              <a:srgbClr val="9FC53A"/>
            </a:solidFill>
            <a:ln>
              <a:noFill/>
            </a:ln>
            <a:effectLst/>
          </c:spPr>
          <c:invertIfNegative val="0"/>
          <c:cat>
            <c:strRef>
              <c:f>n2_ny20_ljust!$B$6:$B$31</c:f>
              <c:strCache>
                <c:ptCount val="3"/>
                <c:pt idx="0">
                  <c:v>Årskurs 9 deltagande skolor</c:v>
                </c:pt>
                <c:pt idx="1">
                  <c:v>Gymnasiet år 2 deltagande skolor</c:v>
                </c:pt>
                <c:pt idx="2">
                  <c:v>Samtliga deltagande skolor</c:v>
                </c:pt>
              </c:strCache>
            </c:strRef>
          </c:cat>
          <c:val>
            <c:numRef>
              <c:f>n2_ny20_ljust!$D$6:$D$31</c:f>
              <c:numCache>
                <c:formatCode>#,##0</c:formatCode>
                <c:ptCount val="3"/>
                <c:pt idx="0">
                  <c:v>27.2459499263623</c:v>
                </c:pt>
                <c:pt idx="1">
                  <c:v>31.127450980392201</c:v>
                </c:pt>
                <c:pt idx="2">
                  <c:v>28.702851885924598</c:v>
                </c:pt>
              </c:numCache>
            </c:numRef>
          </c:val>
          <c:extLst>
            <c:ext xmlns:c16="http://schemas.microsoft.com/office/drawing/2014/chart" uri="{C3380CC4-5D6E-409C-BE32-E72D297353CC}">
              <c16:uniqueId val="{00000001-C807-9145-9907-6AAF8D2A53CE}"/>
            </c:ext>
          </c:extLst>
        </c:ser>
        <c:ser>
          <c:idx val="1"/>
          <c:order val="2"/>
          <c:tx>
            <c:strRef>
              <c:f>n2_ny20_ljust!$E$5</c:f>
              <c:strCache>
                <c:ptCount val="1"/>
                <c:pt idx="0">
                  <c:v>Killar 2020</c:v>
                </c:pt>
              </c:strCache>
            </c:strRef>
          </c:tx>
          <c:spPr>
            <a:solidFill>
              <a:srgbClr val="47C6FF"/>
            </a:solidFill>
            <a:ln>
              <a:noFill/>
            </a:ln>
            <a:effectLst/>
          </c:spPr>
          <c:invertIfNegative val="0"/>
          <c:cat>
            <c:strRef>
              <c:f>n2_ny20_ljust!$B$6:$B$31</c:f>
              <c:strCache>
                <c:ptCount val="3"/>
                <c:pt idx="0">
                  <c:v>Årskurs 9 deltagande skolor</c:v>
                </c:pt>
                <c:pt idx="1">
                  <c:v>Gymnasiet år 2 deltagande skolor</c:v>
                </c:pt>
                <c:pt idx="2">
                  <c:v>Samtliga deltagande skolor</c:v>
                </c:pt>
              </c:strCache>
            </c:strRef>
          </c:cat>
          <c:val>
            <c:numRef>
              <c:f>n2_ny20_ljust!$E$6:$E$31</c:f>
              <c:numCache>
                <c:formatCode>#,##0</c:formatCode>
                <c:ptCount val="3"/>
                <c:pt idx="0">
                  <c:v>35.9722222222222</c:v>
                </c:pt>
                <c:pt idx="1">
                  <c:v>30.727762803234501</c:v>
                </c:pt>
                <c:pt idx="2">
                  <c:v>34.188817598533497</c:v>
                </c:pt>
              </c:numCache>
            </c:numRef>
          </c:val>
          <c:extLst>
            <c:ext xmlns:c16="http://schemas.microsoft.com/office/drawing/2014/chart" uri="{C3380CC4-5D6E-409C-BE32-E72D297353CC}">
              <c16:uniqueId val="{00000002-C807-9145-9907-6AAF8D2A53CE}"/>
            </c:ext>
          </c:extLst>
        </c:ser>
        <c:ser>
          <c:idx val="4"/>
          <c:order val="3"/>
          <c:tx>
            <c:strRef>
              <c:f>n2_ny20_ljust!$F$5</c:f>
              <c:strCache>
                <c:ptCount val="1"/>
                <c:pt idx="0">
                  <c:v>Killar 2021</c:v>
                </c:pt>
              </c:strCache>
            </c:strRef>
          </c:tx>
          <c:spPr>
            <a:solidFill>
              <a:srgbClr val="0090D4"/>
            </a:solidFill>
            <a:ln>
              <a:noFill/>
            </a:ln>
            <a:effectLst/>
          </c:spPr>
          <c:invertIfNegative val="0"/>
          <c:cat>
            <c:strRef>
              <c:f>n2_ny20_ljust!$B$6:$B$31</c:f>
              <c:strCache>
                <c:ptCount val="3"/>
                <c:pt idx="0">
                  <c:v>Årskurs 9 deltagande skolor</c:v>
                </c:pt>
                <c:pt idx="1">
                  <c:v>Gymnasiet år 2 deltagande skolor</c:v>
                </c:pt>
                <c:pt idx="2">
                  <c:v>Samtliga deltagande skolor</c:v>
                </c:pt>
              </c:strCache>
            </c:strRef>
          </c:cat>
          <c:val>
            <c:numRef>
              <c:f>n2_ny20_ljust!$F$6:$F$31</c:f>
              <c:numCache>
                <c:formatCode>#,##0</c:formatCode>
                <c:ptCount val="3"/>
                <c:pt idx="0">
                  <c:v>39.884393063583801</c:v>
                </c:pt>
                <c:pt idx="1">
                  <c:v>33.673469387755098</c:v>
                </c:pt>
                <c:pt idx="2">
                  <c:v>37.638376383763799</c:v>
                </c:pt>
              </c:numCache>
            </c:numRef>
          </c:val>
          <c:extLst>
            <c:ext xmlns:c16="http://schemas.microsoft.com/office/drawing/2014/chart" uri="{C3380CC4-5D6E-409C-BE32-E72D297353CC}">
              <c16:uniqueId val="{00000003-C807-9145-9907-6AAF8D2A53CE}"/>
            </c:ext>
          </c:extLst>
        </c:ser>
        <c:ser>
          <c:idx val="2"/>
          <c:order val="4"/>
          <c:tx>
            <c:strRef>
              <c:f>n2_ny20_ljust!$G$5</c:f>
              <c:strCache>
                <c:ptCount val="1"/>
                <c:pt idx="0">
                  <c:v>Totalt 2020</c:v>
                </c:pt>
              </c:strCache>
            </c:strRef>
          </c:tx>
          <c:spPr>
            <a:solidFill>
              <a:srgbClr val="D7D7D7"/>
            </a:solidFill>
            <a:ln>
              <a:noFill/>
            </a:ln>
            <a:effectLst/>
          </c:spPr>
          <c:invertIfNegative val="0"/>
          <c:cat>
            <c:strRef>
              <c:f>n2_ny20_ljust!$B$6:$B$31</c:f>
              <c:strCache>
                <c:ptCount val="3"/>
                <c:pt idx="0">
                  <c:v>Årskurs 9 deltagande skolor</c:v>
                </c:pt>
                <c:pt idx="1">
                  <c:v>Gymnasiet år 2 deltagande skolor</c:v>
                </c:pt>
                <c:pt idx="2">
                  <c:v>Samtliga deltagande skolor</c:v>
                </c:pt>
              </c:strCache>
            </c:strRef>
          </c:cat>
          <c:val>
            <c:numRef>
              <c:f>n2_ny20_ljust!$G$6:$G$31</c:f>
              <c:numCache>
                <c:formatCode>#,##0</c:formatCode>
                <c:ptCount val="3"/>
                <c:pt idx="0">
                  <c:v>30.311820159535898</c:v>
                </c:pt>
                <c:pt idx="1">
                  <c:v>25.437415881561201</c:v>
                </c:pt>
                <c:pt idx="2">
                  <c:v>28.605089538171502</c:v>
                </c:pt>
              </c:numCache>
            </c:numRef>
          </c:val>
          <c:extLst>
            <c:ext xmlns:c16="http://schemas.microsoft.com/office/drawing/2014/chart" uri="{C3380CC4-5D6E-409C-BE32-E72D297353CC}">
              <c16:uniqueId val="{00000004-C807-9145-9907-6AAF8D2A53CE}"/>
            </c:ext>
          </c:extLst>
        </c:ser>
        <c:ser>
          <c:idx val="5"/>
          <c:order val="5"/>
          <c:tx>
            <c:strRef>
              <c:f>n2_ny20_ljust!$H$5</c:f>
              <c:strCache>
                <c:ptCount val="1"/>
                <c:pt idx="0">
                  <c:v>Totalt 2021</c:v>
                </c:pt>
              </c:strCache>
            </c:strRef>
          </c:tx>
          <c:spPr>
            <a:solidFill>
              <a:srgbClr val="9F9F9F"/>
            </a:solidFill>
            <a:ln>
              <a:noFill/>
            </a:ln>
            <a:effectLst/>
          </c:spPr>
          <c:invertIfNegative val="0"/>
          <c:cat>
            <c:strRef>
              <c:f>n2_ny20_ljust!$B$6:$B$31</c:f>
              <c:strCache>
                <c:ptCount val="3"/>
                <c:pt idx="0">
                  <c:v>Årskurs 9 deltagande skolor</c:v>
                </c:pt>
                <c:pt idx="1">
                  <c:v>Gymnasiet år 2 deltagande skolor</c:v>
                </c:pt>
                <c:pt idx="2">
                  <c:v>Samtliga deltagande skolor</c:v>
                </c:pt>
              </c:strCache>
            </c:strRef>
          </c:cat>
          <c:val>
            <c:numRef>
              <c:f>n2_ny20_ljust!$H$6:$H$31</c:f>
              <c:numCache>
                <c:formatCode>#,##0</c:formatCode>
                <c:ptCount val="3"/>
                <c:pt idx="0">
                  <c:v>33.073101490418701</c:v>
                </c:pt>
                <c:pt idx="1">
                  <c:v>32.254047322540501</c:v>
                </c:pt>
                <c:pt idx="2">
                  <c:v>32.775768535262202</c:v>
                </c:pt>
              </c:numCache>
            </c:numRef>
          </c:val>
          <c:extLst>
            <c:ext xmlns:c16="http://schemas.microsoft.com/office/drawing/2014/chart" uri="{C3380CC4-5D6E-409C-BE32-E72D297353CC}">
              <c16:uniqueId val="{00000005-C807-9145-9907-6AAF8D2A53CE}"/>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n2_ny20_mörkt!$A$3:$H$3</c:f>
          <c:strCache>
            <c:ptCount val="8"/>
            <c:pt idx="0">
              <c:v>Andel (%) som svarat "Ganska mörkt/Mycket mörkt" i förhållande till samtliga som svarat på frågan "Hur ser du på framtiden för världen i stort?"</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n2_ny20_mörkt!$C$5</c:f>
              <c:strCache>
                <c:ptCount val="1"/>
                <c:pt idx="0">
                  <c:v>Tjejer 2020</c:v>
                </c:pt>
              </c:strCache>
            </c:strRef>
          </c:tx>
          <c:spPr>
            <a:solidFill>
              <a:srgbClr val="CCE094"/>
            </a:solidFill>
            <a:ln>
              <a:noFill/>
            </a:ln>
            <a:effectLst/>
          </c:spPr>
          <c:invertIfNegative val="0"/>
          <c:cat>
            <c:strRef>
              <c:f>n2_ny20_mörkt!$B$6:$B$31</c:f>
              <c:strCache>
                <c:ptCount val="3"/>
                <c:pt idx="0">
                  <c:v>Årskurs 9 deltagande skolor</c:v>
                </c:pt>
                <c:pt idx="1">
                  <c:v>Gymnasiet år 2 deltagande skolor</c:v>
                </c:pt>
                <c:pt idx="2">
                  <c:v>Samtliga deltagande skolor</c:v>
                </c:pt>
              </c:strCache>
            </c:strRef>
          </c:cat>
          <c:val>
            <c:numRef>
              <c:f>n2_ny20_mörkt!$C$6:$C$31</c:f>
              <c:numCache>
                <c:formatCode>#,##0</c:formatCode>
                <c:ptCount val="3"/>
                <c:pt idx="0">
                  <c:v>37.248840803709399</c:v>
                </c:pt>
                <c:pt idx="1">
                  <c:v>38.753387533875298</c:v>
                </c:pt>
                <c:pt idx="2">
                  <c:v>37.795275590551199</c:v>
                </c:pt>
              </c:numCache>
            </c:numRef>
          </c:val>
          <c:extLst>
            <c:ext xmlns:c16="http://schemas.microsoft.com/office/drawing/2014/chart" uri="{C3380CC4-5D6E-409C-BE32-E72D297353CC}">
              <c16:uniqueId val="{00000000-C0B2-0F4C-9993-7A47BA7CFED4}"/>
            </c:ext>
          </c:extLst>
        </c:ser>
        <c:ser>
          <c:idx val="3"/>
          <c:order val="1"/>
          <c:tx>
            <c:strRef>
              <c:f>n2_ny20_mörkt!$D$5</c:f>
              <c:strCache>
                <c:ptCount val="1"/>
                <c:pt idx="0">
                  <c:v>Tjejer 2021</c:v>
                </c:pt>
              </c:strCache>
            </c:strRef>
          </c:tx>
          <c:spPr>
            <a:solidFill>
              <a:srgbClr val="9FC53A"/>
            </a:solidFill>
            <a:ln>
              <a:noFill/>
            </a:ln>
            <a:effectLst/>
          </c:spPr>
          <c:invertIfNegative val="0"/>
          <c:cat>
            <c:strRef>
              <c:f>n2_ny20_mörkt!$B$6:$B$31</c:f>
              <c:strCache>
                <c:ptCount val="3"/>
                <c:pt idx="0">
                  <c:v>Årskurs 9 deltagande skolor</c:v>
                </c:pt>
                <c:pt idx="1">
                  <c:v>Gymnasiet år 2 deltagande skolor</c:v>
                </c:pt>
                <c:pt idx="2">
                  <c:v>Samtliga deltagande skolor</c:v>
                </c:pt>
              </c:strCache>
            </c:strRef>
          </c:cat>
          <c:val>
            <c:numRef>
              <c:f>n2_ny20_mörkt!$D$6:$D$31</c:f>
              <c:numCache>
                <c:formatCode>#,##0</c:formatCode>
                <c:ptCount val="3"/>
                <c:pt idx="0">
                  <c:v>27.2459499263623</c:v>
                </c:pt>
                <c:pt idx="1">
                  <c:v>27.205882352941199</c:v>
                </c:pt>
                <c:pt idx="2">
                  <c:v>27.230910763569501</c:v>
                </c:pt>
              </c:numCache>
            </c:numRef>
          </c:val>
          <c:extLst>
            <c:ext xmlns:c16="http://schemas.microsoft.com/office/drawing/2014/chart" uri="{C3380CC4-5D6E-409C-BE32-E72D297353CC}">
              <c16:uniqueId val="{00000001-C0B2-0F4C-9993-7A47BA7CFED4}"/>
            </c:ext>
          </c:extLst>
        </c:ser>
        <c:ser>
          <c:idx val="1"/>
          <c:order val="2"/>
          <c:tx>
            <c:strRef>
              <c:f>n2_ny20_mörkt!$E$5</c:f>
              <c:strCache>
                <c:ptCount val="1"/>
                <c:pt idx="0">
                  <c:v>Killar 2020</c:v>
                </c:pt>
              </c:strCache>
            </c:strRef>
          </c:tx>
          <c:spPr>
            <a:solidFill>
              <a:srgbClr val="47C6FF"/>
            </a:solidFill>
            <a:ln>
              <a:noFill/>
            </a:ln>
            <a:effectLst/>
          </c:spPr>
          <c:invertIfNegative val="0"/>
          <c:cat>
            <c:strRef>
              <c:f>n2_ny20_mörkt!$B$6:$B$31</c:f>
              <c:strCache>
                <c:ptCount val="3"/>
                <c:pt idx="0">
                  <c:v>Årskurs 9 deltagande skolor</c:v>
                </c:pt>
                <c:pt idx="1">
                  <c:v>Gymnasiet år 2 deltagande skolor</c:v>
                </c:pt>
                <c:pt idx="2">
                  <c:v>Samtliga deltagande skolor</c:v>
                </c:pt>
              </c:strCache>
            </c:strRef>
          </c:cat>
          <c:val>
            <c:numRef>
              <c:f>n2_ny20_mörkt!$E$6:$E$31</c:f>
              <c:numCache>
                <c:formatCode>#,##0</c:formatCode>
                <c:ptCount val="3"/>
                <c:pt idx="0">
                  <c:v>34.0277777777778</c:v>
                </c:pt>
                <c:pt idx="1">
                  <c:v>33.962264150943398</c:v>
                </c:pt>
                <c:pt idx="2">
                  <c:v>34.0054995417049</c:v>
                </c:pt>
              </c:numCache>
            </c:numRef>
          </c:val>
          <c:extLst>
            <c:ext xmlns:c16="http://schemas.microsoft.com/office/drawing/2014/chart" uri="{C3380CC4-5D6E-409C-BE32-E72D297353CC}">
              <c16:uniqueId val="{00000002-C0B2-0F4C-9993-7A47BA7CFED4}"/>
            </c:ext>
          </c:extLst>
        </c:ser>
        <c:ser>
          <c:idx val="4"/>
          <c:order val="3"/>
          <c:tx>
            <c:strRef>
              <c:f>n2_ny20_mörkt!$F$5</c:f>
              <c:strCache>
                <c:ptCount val="1"/>
                <c:pt idx="0">
                  <c:v>Killar 2021</c:v>
                </c:pt>
              </c:strCache>
            </c:strRef>
          </c:tx>
          <c:spPr>
            <a:solidFill>
              <a:srgbClr val="0090D4"/>
            </a:solidFill>
            <a:ln>
              <a:noFill/>
            </a:ln>
            <a:effectLst/>
          </c:spPr>
          <c:invertIfNegative val="0"/>
          <c:cat>
            <c:strRef>
              <c:f>n2_ny20_mörkt!$B$6:$B$31</c:f>
              <c:strCache>
                <c:ptCount val="3"/>
                <c:pt idx="0">
                  <c:v>Årskurs 9 deltagande skolor</c:v>
                </c:pt>
                <c:pt idx="1">
                  <c:v>Gymnasiet år 2 deltagande skolor</c:v>
                </c:pt>
                <c:pt idx="2">
                  <c:v>Samtliga deltagande skolor</c:v>
                </c:pt>
              </c:strCache>
            </c:strRef>
          </c:cat>
          <c:val>
            <c:numRef>
              <c:f>n2_ny20_mörkt!$F$6:$F$31</c:f>
              <c:numCache>
                <c:formatCode>#,##0</c:formatCode>
                <c:ptCount val="3"/>
                <c:pt idx="0">
                  <c:v>27.456647398843899</c:v>
                </c:pt>
                <c:pt idx="1">
                  <c:v>27.8061224489796</c:v>
                </c:pt>
                <c:pt idx="2">
                  <c:v>27.5830258302583</c:v>
                </c:pt>
              </c:numCache>
            </c:numRef>
          </c:val>
          <c:extLst>
            <c:ext xmlns:c16="http://schemas.microsoft.com/office/drawing/2014/chart" uri="{C3380CC4-5D6E-409C-BE32-E72D297353CC}">
              <c16:uniqueId val="{00000003-C0B2-0F4C-9993-7A47BA7CFED4}"/>
            </c:ext>
          </c:extLst>
        </c:ser>
        <c:ser>
          <c:idx val="2"/>
          <c:order val="4"/>
          <c:tx>
            <c:strRef>
              <c:f>n2_ny20_mörkt!$G$5</c:f>
              <c:strCache>
                <c:ptCount val="1"/>
                <c:pt idx="0">
                  <c:v>Totalt 2020</c:v>
                </c:pt>
              </c:strCache>
            </c:strRef>
          </c:tx>
          <c:spPr>
            <a:solidFill>
              <a:srgbClr val="D7D7D7"/>
            </a:solidFill>
            <a:ln>
              <a:noFill/>
            </a:ln>
            <a:effectLst/>
          </c:spPr>
          <c:invertIfNegative val="0"/>
          <c:cat>
            <c:strRef>
              <c:f>n2_ny20_mörkt!$B$6:$B$31</c:f>
              <c:strCache>
                <c:ptCount val="3"/>
                <c:pt idx="0">
                  <c:v>Årskurs 9 deltagande skolor</c:v>
                </c:pt>
                <c:pt idx="1">
                  <c:v>Gymnasiet år 2 deltagande skolor</c:v>
                </c:pt>
                <c:pt idx="2">
                  <c:v>Samtliga deltagande skolor</c:v>
                </c:pt>
              </c:strCache>
            </c:strRef>
          </c:cat>
          <c:val>
            <c:numRef>
              <c:f>n2_ny20_mörkt!$G$6:$G$31</c:f>
              <c:numCache>
                <c:formatCode>#,##0</c:formatCode>
                <c:ptCount val="3"/>
                <c:pt idx="0">
                  <c:v>35.532994923857899</c:v>
                </c:pt>
                <c:pt idx="1">
                  <c:v>36.473755047106302</c:v>
                </c:pt>
                <c:pt idx="2">
                  <c:v>35.862393967954802</c:v>
                </c:pt>
              </c:numCache>
            </c:numRef>
          </c:val>
          <c:extLst>
            <c:ext xmlns:c16="http://schemas.microsoft.com/office/drawing/2014/chart" uri="{C3380CC4-5D6E-409C-BE32-E72D297353CC}">
              <c16:uniqueId val="{00000004-C0B2-0F4C-9993-7A47BA7CFED4}"/>
            </c:ext>
          </c:extLst>
        </c:ser>
        <c:ser>
          <c:idx val="5"/>
          <c:order val="5"/>
          <c:tx>
            <c:strRef>
              <c:f>n2_ny20_mörkt!$H$5</c:f>
              <c:strCache>
                <c:ptCount val="1"/>
                <c:pt idx="0">
                  <c:v>Totalt 2021</c:v>
                </c:pt>
              </c:strCache>
            </c:strRef>
          </c:tx>
          <c:spPr>
            <a:solidFill>
              <a:srgbClr val="9F9F9F"/>
            </a:solidFill>
            <a:ln>
              <a:noFill/>
            </a:ln>
            <a:effectLst/>
          </c:spPr>
          <c:invertIfNegative val="0"/>
          <c:cat>
            <c:strRef>
              <c:f>n2_ny20_mörkt!$B$6:$B$31</c:f>
              <c:strCache>
                <c:ptCount val="3"/>
                <c:pt idx="0">
                  <c:v>Årskurs 9 deltagande skolor</c:v>
                </c:pt>
                <c:pt idx="1">
                  <c:v>Gymnasiet år 2 deltagande skolor</c:v>
                </c:pt>
                <c:pt idx="2">
                  <c:v>Samtliga deltagande skolor</c:v>
                </c:pt>
              </c:strCache>
            </c:strRef>
          </c:cat>
          <c:val>
            <c:numRef>
              <c:f>n2_ny20_mörkt!$H$6:$H$31</c:f>
              <c:numCache>
                <c:formatCode>#,##0</c:formatCode>
                <c:ptCount val="3"/>
                <c:pt idx="0">
                  <c:v>28.034066713981499</c:v>
                </c:pt>
                <c:pt idx="1">
                  <c:v>27.397260273972599</c:v>
                </c:pt>
                <c:pt idx="2">
                  <c:v>27.802893309222402</c:v>
                </c:pt>
              </c:numCache>
            </c:numRef>
          </c:val>
          <c:extLst>
            <c:ext xmlns:c16="http://schemas.microsoft.com/office/drawing/2014/chart" uri="{C3380CC4-5D6E-409C-BE32-E72D297353CC}">
              <c16:uniqueId val="{00000005-C0B2-0F4C-9993-7A47BA7CFED4}"/>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Cov21_1a!$A$2</c:f>
          <c:strCache>
            <c:ptCount val="1"/>
            <c:pt idx="0">
              <c:v>Med tanke på den rådande coronapandemin, känner du idag oro för din egen hälsa?</c:v>
            </c:pt>
          </c:strCache>
        </c:strRef>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percentStacked"/>
        <c:varyColors val="0"/>
        <c:ser>
          <c:idx val="0"/>
          <c:order val="0"/>
          <c:tx>
            <c:strRef>
              <c:f>Cov21_1a!$D$4</c:f>
              <c:strCache>
                <c:ptCount val="1"/>
                <c:pt idx="0">
                  <c:v>Ja</c:v>
                </c:pt>
              </c:strCache>
            </c:strRef>
          </c:tx>
          <c:spPr>
            <a:solidFill>
              <a:srgbClr val="E639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Cov21_1a!$B$5:$C$82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Cov21_1a!$D$5:$D$82</c:f>
              <c:numCache>
                <c:formatCode>0%</c:formatCode>
                <c:ptCount val="9"/>
                <c:pt idx="0">
                  <c:v>0.14662756598240501</c:v>
                </c:pt>
                <c:pt idx="1">
                  <c:v>0.11688311688311701</c:v>
                </c:pt>
                <c:pt idx="2">
                  <c:v>0.13101983002832901</c:v>
                </c:pt>
                <c:pt idx="3">
                  <c:v>0.26225490196078399</c:v>
                </c:pt>
                <c:pt idx="4">
                  <c:v>0.138107416879795</c:v>
                </c:pt>
                <c:pt idx="5">
                  <c:v>0.20199501246882801</c:v>
                </c:pt>
                <c:pt idx="6">
                  <c:v>0.18990825688073401</c:v>
                </c:pt>
                <c:pt idx="7">
                  <c:v>0.12453874538745401</c:v>
                </c:pt>
                <c:pt idx="8">
                  <c:v>0.15672990063233999</c:v>
                </c:pt>
              </c:numCache>
            </c:numRef>
          </c:val>
          <c:extLst>
            <c:ext xmlns:c16="http://schemas.microsoft.com/office/drawing/2014/chart" uri="{C3380CC4-5D6E-409C-BE32-E72D297353CC}">
              <c16:uniqueId val="{00000000-EA8A-4DEC-8BA7-47B01C371F33}"/>
            </c:ext>
          </c:extLst>
        </c:ser>
        <c:ser>
          <c:idx val="1"/>
          <c:order val="1"/>
          <c:tx>
            <c:strRef>
              <c:f>Cov21_1a!$E$4</c:f>
              <c:strCache>
                <c:ptCount val="1"/>
                <c:pt idx="0">
                  <c:v>Nej</c:v>
                </c:pt>
              </c:strCache>
            </c:strRef>
          </c:tx>
          <c:spPr>
            <a:solidFill>
              <a:srgbClr val="008B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Cov21_1a!$B$5:$C$82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Cov21_1a!$E$5:$E$82</c:f>
              <c:numCache>
                <c:formatCode>0%</c:formatCode>
                <c:ptCount val="9"/>
                <c:pt idx="0">
                  <c:v>0.68475073313782997</c:v>
                </c:pt>
                <c:pt idx="1">
                  <c:v>0.77777777777777801</c:v>
                </c:pt>
                <c:pt idx="2">
                  <c:v>0.73229461756373904</c:v>
                </c:pt>
                <c:pt idx="3">
                  <c:v>0.55882352941176505</c:v>
                </c:pt>
                <c:pt idx="4">
                  <c:v>0.751918158567775</c:v>
                </c:pt>
                <c:pt idx="5">
                  <c:v>0.65336658354114696</c:v>
                </c:pt>
                <c:pt idx="6">
                  <c:v>0.63761467889908297</c:v>
                </c:pt>
                <c:pt idx="7">
                  <c:v>0.76845018450184499</c:v>
                </c:pt>
                <c:pt idx="8">
                  <c:v>0.70370370370370405</c:v>
                </c:pt>
              </c:numCache>
            </c:numRef>
          </c:val>
          <c:extLst>
            <c:ext xmlns:c16="http://schemas.microsoft.com/office/drawing/2014/chart" uri="{C3380CC4-5D6E-409C-BE32-E72D297353CC}">
              <c16:uniqueId val="{00000001-EA8A-4DEC-8BA7-47B01C371F33}"/>
            </c:ext>
          </c:extLst>
        </c:ser>
        <c:ser>
          <c:idx val="2"/>
          <c:order val="2"/>
          <c:tx>
            <c:strRef>
              <c:f>Cov21_1a!$F$4</c:f>
              <c:strCache>
                <c:ptCount val="1"/>
                <c:pt idx="0">
                  <c:v>Vet inte</c:v>
                </c:pt>
              </c:strCache>
            </c:strRef>
          </c:tx>
          <c:spPr>
            <a:solidFill>
              <a:srgbClr val="9F9F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Cov21_1a!$B$5:$C$82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Cov21_1a!$F$5:$F$82</c:f>
              <c:numCache>
                <c:formatCode>0%</c:formatCode>
                <c:ptCount val="9"/>
                <c:pt idx="0">
                  <c:v>0.168621700879765</c:v>
                </c:pt>
                <c:pt idx="1">
                  <c:v>0.105339105339105</c:v>
                </c:pt>
                <c:pt idx="2">
                  <c:v>0.13668555240793201</c:v>
                </c:pt>
                <c:pt idx="3">
                  <c:v>0.17892156862745101</c:v>
                </c:pt>
                <c:pt idx="4">
                  <c:v>0.10997442455243001</c:v>
                </c:pt>
                <c:pt idx="5">
                  <c:v>0.14463840399002501</c:v>
                </c:pt>
                <c:pt idx="6">
                  <c:v>0.172477064220183</c:v>
                </c:pt>
                <c:pt idx="7">
                  <c:v>0.107011070110701</c:v>
                </c:pt>
                <c:pt idx="8">
                  <c:v>0.13956639566395701</c:v>
                </c:pt>
              </c:numCache>
            </c:numRef>
          </c:val>
          <c:extLst>
            <c:ext xmlns:c16="http://schemas.microsoft.com/office/drawing/2014/chart" uri="{C3380CC4-5D6E-409C-BE32-E72D297353CC}">
              <c16:uniqueId val="{00000002-EA8A-4DEC-8BA7-47B01C371F33}"/>
            </c:ext>
          </c:extLst>
        </c:ser>
        <c:dLbls>
          <c:dLblPos val="ctr"/>
          <c:showLegendKey val="0"/>
          <c:showVal val="1"/>
          <c:showCatName val="0"/>
          <c:showSerName val="0"/>
          <c:showPercent val="0"/>
          <c:showBubbleSize val="0"/>
        </c:dLbls>
        <c:gapWidth val="17"/>
        <c:overlap val="100"/>
        <c:axId val="530112888"/>
        <c:axId val="530113544"/>
      </c:barChart>
      <c:catAx>
        <c:axId val="530112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30113544"/>
        <c:crosses val="autoZero"/>
        <c:auto val="1"/>
        <c:lblAlgn val="ctr"/>
        <c:lblOffset val="100"/>
        <c:noMultiLvlLbl val="0"/>
      </c:catAx>
      <c:valAx>
        <c:axId val="5301135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301128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Cov21_1b!$A$2</c:f>
          <c:strCache>
            <c:ptCount val="1"/>
            <c:pt idx="0">
              <c:v>Med tanke på den rådande coronapandemin, känner du idag oro för din familj, nära vänners eller andra närståendes hälsa?</c:v>
            </c:pt>
          </c:strCache>
        </c:strRef>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percentStacked"/>
        <c:varyColors val="0"/>
        <c:ser>
          <c:idx val="0"/>
          <c:order val="0"/>
          <c:tx>
            <c:strRef>
              <c:f>Cov21_1b!$D$4</c:f>
              <c:strCache>
                <c:ptCount val="1"/>
                <c:pt idx="0">
                  <c:v>Ja</c:v>
                </c:pt>
              </c:strCache>
            </c:strRef>
          </c:tx>
          <c:spPr>
            <a:solidFill>
              <a:srgbClr val="E639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Cov21_1b!$B$5:$C$82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Cov21_1b!$D$5:$D$82</c:f>
              <c:numCache>
                <c:formatCode>0%</c:formatCode>
                <c:ptCount val="9"/>
                <c:pt idx="0">
                  <c:v>0.74340175953079202</c:v>
                </c:pt>
                <c:pt idx="1">
                  <c:v>0.60724637681159399</c:v>
                </c:pt>
                <c:pt idx="2">
                  <c:v>0.67352732434350604</c:v>
                </c:pt>
                <c:pt idx="3">
                  <c:v>0.77886977886977904</c:v>
                </c:pt>
                <c:pt idx="4">
                  <c:v>0.57800511508951402</c:v>
                </c:pt>
                <c:pt idx="5">
                  <c:v>0.68039950062422005</c:v>
                </c:pt>
                <c:pt idx="6">
                  <c:v>0.75665748393021104</c:v>
                </c:pt>
                <c:pt idx="7">
                  <c:v>0.596669750231267</c:v>
                </c:pt>
                <c:pt idx="8">
                  <c:v>0.67601809954751102</c:v>
                </c:pt>
              </c:numCache>
            </c:numRef>
          </c:val>
          <c:extLst>
            <c:ext xmlns:c16="http://schemas.microsoft.com/office/drawing/2014/chart" uri="{C3380CC4-5D6E-409C-BE32-E72D297353CC}">
              <c16:uniqueId val="{00000000-79C5-4502-9DB8-FBEB74A82727}"/>
            </c:ext>
          </c:extLst>
        </c:ser>
        <c:ser>
          <c:idx val="1"/>
          <c:order val="1"/>
          <c:tx>
            <c:strRef>
              <c:f>Cov21_1b!$E$4</c:f>
              <c:strCache>
                <c:ptCount val="1"/>
                <c:pt idx="0">
                  <c:v>Nej</c:v>
                </c:pt>
              </c:strCache>
            </c:strRef>
          </c:tx>
          <c:spPr>
            <a:solidFill>
              <a:srgbClr val="008B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Cov21_1b!$B$5:$C$82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Cov21_1b!$E$5:$E$82</c:f>
              <c:numCache>
                <c:formatCode>0%</c:formatCode>
                <c:ptCount val="9"/>
                <c:pt idx="0">
                  <c:v>0.134897360703812</c:v>
                </c:pt>
                <c:pt idx="1">
                  <c:v>0.28695652173913</c:v>
                </c:pt>
                <c:pt idx="2">
                  <c:v>0.21291696238467001</c:v>
                </c:pt>
                <c:pt idx="3">
                  <c:v>0.14004914004913999</c:v>
                </c:pt>
                <c:pt idx="4">
                  <c:v>0.317135549872123</c:v>
                </c:pt>
                <c:pt idx="5">
                  <c:v>0.22721598002496901</c:v>
                </c:pt>
                <c:pt idx="6">
                  <c:v>0.13682277318641001</c:v>
                </c:pt>
                <c:pt idx="7">
                  <c:v>0.29787234042553201</c:v>
                </c:pt>
                <c:pt idx="8">
                  <c:v>0.218099547511312</c:v>
                </c:pt>
              </c:numCache>
            </c:numRef>
          </c:val>
          <c:extLst>
            <c:ext xmlns:c16="http://schemas.microsoft.com/office/drawing/2014/chart" uri="{C3380CC4-5D6E-409C-BE32-E72D297353CC}">
              <c16:uniqueId val="{00000001-79C5-4502-9DB8-FBEB74A82727}"/>
            </c:ext>
          </c:extLst>
        </c:ser>
        <c:ser>
          <c:idx val="2"/>
          <c:order val="2"/>
          <c:tx>
            <c:strRef>
              <c:f>Cov21_1b!$F$4</c:f>
              <c:strCache>
                <c:ptCount val="1"/>
                <c:pt idx="0">
                  <c:v>Vet inte</c:v>
                </c:pt>
              </c:strCache>
            </c:strRef>
          </c:tx>
          <c:spPr>
            <a:solidFill>
              <a:srgbClr val="9F9F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Cov21_1b!$B$5:$C$82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Cov21_1b!$F$5:$F$82</c:f>
              <c:numCache>
                <c:formatCode>0%</c:formatCode>
                <c:ptCount val="9"/>
                <c:pt idx="0">
                  <c:v>0.12170087976539599</c:v>
                </c:pt>
                <c:pt idx="1">
                  <c:v>0.105797101449275</c:v>
                </c:pt>
                <c:pt idx="2">
                  <c:v>0.113555713271824</c:v>
                </c:pt>
                <c:pt idx="3">
                  <c:v>8.1081081081081099E-2</c:v>
                </c:pt>
                <c:pt idx="4">
                  <c:v>0.10485933503836301</c:v>
                </c:pt>
                <c:pt idx="5">
                  <c:v>9.2384519350811503E-2</c:v>
                </c:pt>
                <c:pt idx="6">
                  <c:v>0.106519742883379</c:v>
                </c:pt>
                <c:pt idx="7">
                  <c:v>0.105457909343201</c:v>
                </c:pt>
                <c:pt idx="8">
                  <c:v>0.105882352941176</c:v>
                </c:pt>
              </c:numCache>
            </c:numRef>
          </c:val>
          <c:extLst>
            <c:ext xmlns:c16="http://schemas.microsoft.com/office/drawing/2014/chart" uri="{C3380CC4-5D6E-409C-BE32-E72D297353CC}">
              <c16:uniqueId val="{00000002-79C5-4502-9DB8-FBEB74A82727}"/>
            </c:ext>
          </c:extLst>
        </c:ser>
        <c:dLbls>
          <c:dLblPos val="ctr"/>
          <c:showLegendKey val="0"/>
          <c:showVal val="1"/>
          <c:showCatName val="0"/>
          <c:showSerName val="0"/>
          <c:showPercent val="0"/>
          <c:showBubbleSize val="0"/>
        </c:dLbls>
        <c:gapWidth val="17"/>
        <c:overlap val="100"/>
        <c:axId val="530112888"/>
        <c:axId val="530113544"/>
      </c:barChart>
      <c:catAx>
        <c:axId val="530112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30113544"/>
        <c:crosses val="autoZero"/>
        <c:auto val="1"/>
        <c:lblAlgn val="ctr"/>
        <c:lblOffset val="100"/>
        <c:noMultiLvlLbl val="0"/>
      </c:catAx>
      <c:valAx>
        <c:axId val="5301135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301128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b20_11ny20!$A$3:$H$3</c:f>
          <c:strCache>
            <c:ptCount val="8"/>
            <c:pt idx="0">
              <c:v>Andel (%) som svarat "Nästan dagligen/Dagligen" i förhållande till samtliga som svarat på frågan "Under den senaste månaden hur ofta har du känt att du har varma och tillitsfulla relationer med andra?"</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b20_11ny20!$C$5</c:f>
              <c:strCache>
                <c:ptCount val="1"/>
                <c:pt idx="0">
                  <c:v>Tjejer 2020</c:v>
                </c:pt>
              </c:strCache>
            </c:strRef>
          </c:tx>
          <c:spPr>
            <a:solidFill>
              <a:srgbClr val="CCE094"/>
            </a:solidFill>
            <a:ln>
              <a:noFill/>
            </a:ln>
            <a:effectLst/>
          </c:spPr>
          <c:invertIfNegative val="0"/>
          <c:cat>
            <c:strRef>
              <c:f>b20_11ny20!$B$6:$B$31</c:f>
              <c:strCache>
                <c:ptCount val="3"/>
                <c:pt idx="0">
                  <c:v>Årskurs 9 deltagande skolor</c:v>
                </c:pt>
                <c:pt idx="1">
                  <c:v>Gymnasiet år 2 deltagande skolor</c:v>
                </c:pt>
                <c:pt idx="2">
                  <c:v>Samtliga deltagande skolor</c:v>
                </c:pt>
              </c:strCache>
            </c:strRef>
          </c:cat>
          <c:val>
            <c:numRef>
              <c:f>b20_11ny20!$C$6:$C$31</c:f>
              <c:numCache>
                <c:formatCode>#,##0</c:formatCode>
                <c:ptCount val="3"/>
                <c:pt idx="0">
                  <c:v>63.190184049079797</c:v>
                </c:pt>
                <c:pt idx="1">
                  <c:v>70.765027322404407</c:v>
                </c:pt>
                <c:pt idx="2">
                  <c:v>65.913555992141497</c:v>
                </c:pt>
              </c:numCache>
            </c:numRef>
          </c:val>
          <c:extLst>
            <c:ext xmlns:c16="http://schemas.microsoft.com/office/drawing/2014/chart" uri="{C3380CC4-5D6E-409C-BE32-E72D297353CC}">
              <c16:uniqueId val="{00000000-A442-884E-A796-650100D8BE8E}"/>
            </c:ext>
          </c:extLst>
        </c:ser>
        <c:ser>
          <c:idx val="3"/>
          <c:order val="1"/>
          <c:tx>
            <c:strRef>
              <c:f>b20_11ny20!$D$5</c:f>
              <c:strCache>
                <c:ptCount val="1"/>
                <c:pt idx="0">
                  <c:v>Tjejer 2021</c:v>
                </c:pt>
              </c:strCache>
            </c:strRef>
          </c:tx>
          <c:spPr>
            <a:solidFill>
              <a:srgbClr val="9FC53A"/>
            </a:solidFill>
            <a:ln>
              <a:noFill/>
            </a:ln>
            <a:effectLst/>
          </c:spPr>
          <c:invertIfNegative val="0"/>
          <c:cat>
            <c:strRef>
              <c:f>b20_11ny20!$B$6:$B$31</c:f>
              <c:strCache>
                <c:ptCount val="3"/>
                <c:pt idx="0">
                  <c:v>Årskurs 9 deltagande skolor</c:v>
                </c:pt>
                <c:pt idx="1">
                  <c:v>Gymnasiet år 2 deltagande skolor</c:v>
                </c:pt>
                <c:pt idx="2">
                  <c:v>Samtliga deltagande skolor</c:v>
                </c:pt>
              </c:strCache>
            </c:strRef>
          </c:cat>
          <c:val>
            <c:numRef>
              <c:f>b20_11ny20!$D$6:$D$31</c:f>
              <c:numCache>
                <c:formatCode>#,##0</c:formatCode>
                <c:ptCount val="3"/>
                <c:pt idx="0">
                  <c:v>60.939794419970603</c:v>
                </c:pt>
                <c:pt idx="1">
                  <c:v>62.102689486552599</c:v>
                </c:pt>
                <c:pt idx="2">
                  <c:v>61.376146788990802</c:v>
                </c:pt>
              </c:numCache>
            </c:numRef>
          </c:val>
          <c:extLst>
            <c:ext xmlns:c16="http://schemas.microsoft.com/office/drawing/2014/chart" uri="{C3380CC4-5D6E-409C-BE32-E72D297353CC}">
              <c16:uniqueId val="{00000001-A442-884E-A796-650100D8BE8E}"/>
            </c:ext>
          </c:extLst>
        </c:ser>
        <c:ser>
          <c:idx val="1"/>
          <c:order val="2"/>
          <c:tx>
            <c:strRef>
              <c:f>b20_11ny20!$E$5</c:f>
              <c:strCache>
                <c:ptCount val="1"/>
                <c:pt idx="0">
                  <c:v>Killar 2020</c:v>
                </c:pt>
              </c:strCache>
            </c:strRef>
          </c:tx>
          <c:spPr>
            <a:solidFill>
              <a:srgbClr val="47C6FF"/>
            </a:solidFill>
            <a:ln>
              <a:noFill/>
            </a:ln>
            <a:effectLst/>
          </c:spPr>
          <c:invertIfNegative val="0"/>
          <c:cat>
            <c:strRef>
              <c:f>b20_11ny20!$B$6:$B$31</c:f>
              <c:strCache>
                <c:ptCount val="3"/>
                <c:pt idx="0">
                  <c:v>Årskurs 9 deltagande skolor</c:v>
                </c:pt>
                <c:pt idx="1">
                  <c:v>Gymnasiet år 2 deltagande skolor</c:v>
                </c:pt>
                <c:pt idx="2">
                  <c:v>Samtliga deltagande skolor</c:v>
                </c:pt>
              </c:strCache>
            </c:strRef>
          </c:cat>
          <c:val>
            <c:numRef>
              <c:f>b20_11ny20!$E$6:$E$31</c:f>
              <c:numCache>
                <c:formatCode>#,##0</c:formatCode>
                <c:ptCount val="3"/>
                <c:pt idx="0">
                  <c:v>66.027397260274</c:v>
                </c:pt>
                <c:pt idx="1">
                  <c:v>71.195652173913004</c:v>
                </c:pt>
                <c:pt idx="2">
                  <c:v>67.759562841530098</c:v>
                </c:pt>
              </c:numCache>
            </c:numRef>
          </c:val>
          <c:extLst>
            <c:ext xmlns:c16="http://schemas.microsoft.com/office/drawing/2014/chart" uri="{C3380CC4-5D6E-409C-BE32-E72D297353CC}">
              <c16:uniqueId val="{00000002-A442-884E-A796-650100D8BE8E}"/>
            </c:ext>
          </c:extLst>
        </c:ser>
        <c:ser>
          <c:idx val="4"/>
          <c:order val="3"/>
          <c:tx>
            <c:strRef>
              <c:f>b20_11ny20!$F$5</c:f>
              <c:strCache>
                <c:ptCount val="1"/>
                <c:pt idx="0">
                  <c:v>Killar 2021</c:v>
                </c:pt>
              </c:strCache>
            </c:strRef>
          </c:tx>
          <c:spPr>
            <a:solidFill>
              <a:srgbClr val="0090D4"/>
            </a:solidFill>
            <a:ln>
              <a:noFill/>
            </a:ln>
            <a:effectLst/>
          </c:spPr>
          <c:invertIfNegative val="0"/>
          <c:cat>
            <c:strRef>
              <c:f>b20_11ny20!$B$6:$B$31</c:f>
              <c:strCache>
                <c:ptCount val="3"/>
                <c:pt idx="0">
                  <c:v>Årskurs 9 deltagande skolor</c:v>
                </c:pt>
                <c:pt idx="1">
                  <c:v>Gymnasiet år 2 deltagande skolor</c:v>
                </c:pt>
                <c:pt idx="2">
                  <c:v>Samtliga deltagande skolor</c:v>
                </c:pt>
              </c:strCache>
            </c:strRef>
          </c:cat>
          <c:val>
            <c:numRef>
              <c:f>b20_11ny20!$F$6:$F$31</c:f>
              <c:numCache>
                <c:formatCode>#,##0</c:formatCode>
                <c:ptCount val="3"/>
                <c:pt idx="0">
                  <c:v>64.150943396226396</c:v>
                </c:pt>
                <c:pt idx="1">
                  <c:v>63.171355498721198</c:v>
                </c:pt>
                <c:pt idx="2">
                  <c:v>63.796296296296298</c:v>
                </c:pt>
              </c:numCache>
            </c:numRef>
          </c:val>
          <c:extLst>
            <c:ext xmlns:c16="http://schemas.microsoft.com/office/drawing/2014/chart" uri="{C3380CC4-5D6E-409C-BE32-E72D297353CC}">
              <c16:uniqueId val="{00000003-A442-884E-A796-650100D8BE8E}"/>
            </c:ext>
          </c:extLst>
        </c:ser>
        <c:ser>
          <c:idx val="2"/>
          <c:order val="4"/>
          <c:tx>
            <c:strRef>
              <c:f>b20_11ny20!$G$5</c:f>
              <c:strCache>
                <c:ptCount val="1"/>
                <c:pt idx="0">
                  <c:v>Totalt 2020</c:v>
                </c:pt>
              </c:strCache>
            </c:strRef>
          </c:tx>
          <c:spPr>
            <a:solidFill>
              <a:srgbClr val="D7D7D7"/>
            </a:solidFill>
            <a:ln>
              <a:noFill/>
            </a:ln>
            <a:effectLst/>
          </c:spPr>
          <c:invertIfNegative val="0"/>
          <c:cat>
            <c:strRef>
              <c:f>b20_11ny20!$B$6:$B$31</c:f>
              <c:strCache>
                <c:ptCount val="3"/>
                <c:pt idx="0">
                  <c:v>Årskurs 9 deltagande skolor</c:v>
                </c:pt>
                <c:pt idx="1">
                  <c:v>Gymnasiet år 2 deltagande skolor</c:v>
                </c:pt>
                <c:pt idx="2">
                  <c:v>Samtliga deltagande skolor</c:v>
                </c:pt>
              </c:strCache>
            </c:strRef>
          </c:cat>
          <c:val>
            <c:numRef>
              <c:f>b20_11ny20!$G$6:$G$31</c:f>
              <c:numCache>
                <c:formatCode>#,##0</c:formatCode>
                <c:ptCount val="3"/>
                <c:pt idx="0">
                  <c:v>64.3010752688172</c:v>
                </c:pt>
                <c:pt idx="1">
                  <c:v>70.691994572591597</c:v>
                </c:pt>
                <c:pt idx="2">
                  <c:v>66.510318949343301</c:v>
                </c:pt>
              </c:numCache>
            </c:numRef>
          </c:val>
          <c:extLst>
            <c:ext xmlns:c16="http://schemas.microsoft.com/office/drawing/2014/chart" uri="{C3380CC4-5D6E-409C-BE32-E72D297353CC}">
              <c16:uniqueId val="{00000004-A442-884E-A796-650100D8BE8E}"/>
            </c:ext>
          </c:extLst>
        </c:ser>
        <c:ser>
          <c:idx val="5"/>
          <c:order val="5"/>
          <c:tx>
            <c:strRef>
              <c:f>b20_11ny20!$H$5</c:f>
              <c:strCache>
                <c:ptCount val="1"/>
                <c:pt idx="0">
                  <c:v>Totalt 2021</c:v>
                </c:pt>
              </c:strCache>
            </c:strRef>
          </c:tx>
          <c:spPr>
            <a:solidFill>
              <a:srgbClr val="9F9F9F"/>
            </a:solidFill>
            <a:ln>
              <a:noFill/>
            </a:ln>
            <a:effectLst/>
          </c:spPr>
          <c:invertIfNegative val="0"/>
          <c:cat>
            <c:strRef>
              <c:f>b20_11ny20!$B$6:$B$31</c:f>
              <c:strCache>
                <c:ptCount val="3"/>
                <c:pt idx="0">
                  <c:v>Årskurs 9 deltagande skolor</c:v>
                </c:pt>
                <c:pt idx="1">
                  <c:v>Gymnasiet år 2 deltagande skolor</c:v>
                </c:pt>
                <c:pt idx="2">
                  <c:v>Samtliga deltagande skolor</c:v>
                </c:pt>
              </c:strCache>
            </c:strRef>
          </c:cat>
          <c:val>
            <c:numRef>
              <c:f>b20_11ny20!$H$6:$H$31</c:f>
              <c:numCache>
                <c:formatCode>#,##0</c:formatCode>
                <c:ptCount val="3"/>
                <c:pt idx="0">
                  <c:v>62.091038406827899</c:v>
                </c:pt>
                <c:pt idx="1">
                  <c:v>62.391033623910303</c:v>
                </c:pt>
                <c:pt idx="2">
                  <c:v>62.200090538705297</c:v>
                </c:pt>
              </c:numCache>
            </c:numRef>
          </c:val>
          <c:extLst>
            <c:ext xmlns:c16="http://schemas.microsoft.com/office/drawing/2014/chart" uri="{C3380CC4-5D6E-409C-BE32-E72D297353CC}">
              <c16:uniqueId val="{00000005-A442-884E-A796-650100D8BE8E}"/>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Cov21_1c!$A$2</c:f>
          <c:strCache>
            <c:ptCount val="1"/>
            <c:pt idx="0">
              <c:v>Med tanke på den rådande coronapandemin, känner du idag oro för att sjukvården inte kan ta hand om dig/din familj om ni skulle bli så sjuka att ni behöver vård?</c:v>
            </c:pt>
          </c:strCache>
        </c:strRef>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percentStacked"/>
        <c:varyColors val="0"/>
        <c:ser>
          <c:idx val="0"/>
          <c:order val="0"/>
          <c:tx>
            <c:strRef>
              <c:f>Cov21_1c!$D$4</c:f>
              <c:strCache>
                <c:ptCount val="1"/>
                <c:pt idx="0">
                  <c:v>Ja</c:v>
                </c:pt>
              </c:strCache>
            </c:strRef>
          </c:tx>
          <c:spPr>
            <a:solidFill>
              <a:srgbClr val="E639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Cov21_1c!$B$5:$C$82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Cov21_1c!$D$5:$D$82</c:f>
              <c:numCache>
                <c:formatCode>0%</c:formatCode>
                <c:ptCount val="9"/>
                <c:pt idx="0">
                  <c:v>0.444933920704846</c:v>
                </c:pt>
                <c:pt idx="1">
                  <c:v>0.30202312138728299</c:v>
                </c:pt>
                <c:pt idx="2">
                  <c:v>0.36950354609929098</c:v>
                </c:pt>
                <c:pt idx="3">
                  <c:v>0.50122850122850104</c:v>
                </c:pt>
                <c:pt idx="4">
                  <c:v>0.41176470588235298</c:v>
                </c:pt>
                <c:pt idx="5">
                  <c:v>0.45692883895131098</c:v>
                </c:pt>
                <c:pt idx="6">
                  <c:v>0.46599264705882398</c:v>
                </c:pt>
                <c:pt idx="7">
                  <c:v>0.34164358264081301</c:v>
                </c:pt>
                <c:pt idx="8">
                  <c:v>0.401175938489371</c:v>
                </c:pt>
              </c:numCache>
            </c:numRef>
          </c:val>
          <c:extLst>
            <c:ext xmlns:c16="http://schemas.microsoft.com/office/drawing/2014/chart" uri="{C3380CC4-5D6E-409C-BE32-E72D297353CC}">
              <c16:uniqueId val="{00000000-285C-48B9-AA37-D4BE279A85F8}"/>
            </c:ext>
          </c:extLst>
        </c:ser>
        <c:ser>
          <c:idx val="1"/>
          <c:order val="1"/>
          <c:tx>
            <c:strRef>
              <c:f>Cov21_1c!$E$4</c:f>
              <c:strCache>
                <c:ptCount val="1"/>
                <c:pt idx="0">
                  <c:v>Nej</c:v>
                </c:pt>
              </c:strCache>
            </c:strRef>
          </c:tx>
          <c:spPr>
            <a:solidFill>
              <a:srgbClr val="008B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Cov21_1c!$B$5:$C$82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Cov21_1c!$E$5:$E$82</c:f>
              <c:numCache>
                <c:formatCode>0%</c:formatCode>
                <c:ptCount val="9"/>
                <c:pt idx="0">
                  <c:v>0.30983847283406801</c:v>
                </c:pt>
                <c:pt idx="1">
                  <c:v>0.510115606936416</c:v>
                </c:pt>
                <c:pt idx="2">
                  <c:v>0.412765957446808</c:v>
                </c:pt>
                <c:pt idx="3">
                  <c:v>0.319410319410319</c:v>
                </c:pt>
                <c:pt idx="4">
                  <c:v>0.39897698209718702</c:v>
                </c:pt>
                <c:pt idx="5">
                  <c:v>0.35955056179775302</c:v>
                </c:pt>
                <c:pt idx="6">
                  <c:v>0.31341911764705899</c:v>
                </c:pt>
                <c:pt idx="7">
                  <c:v>0.46999076638965798</c:v>
                </c:pt>
                <c:pt idx="8">
                  <c:v>0.39348710990502</c:v>
                </c:pt>
              </c:numCache>
            </c:numRef>
          </c:val>
          <c:extLst>
            <c:ext xmlns:c16="http://schemas.microsoft.com/office/drawing/2014/chart" uri="{C3380CC4-5D6E-409C-BE32-E72D297353CC}">
              <c16:uniqueId val="{00000001-285C-48B9-AA37-D4BE279A85F8}"/>
            </c:ext>
          </c:extLst>
        </c:ser>
        <c:ser>
          <c:idx val="2"/>
          <c:order val="2"/>
          <c:tx>
            <c:strRef>
              <c:f>Cov21_1c!$F$4</c:f>
              <c:strCache>
                <c:ptCount val="1"/>
                <c:pt idx="0">
                  <c:v>Vet inte</c:v>
                </c:pt>
              </c:strCache>
            </c:strRef>
          </c:tx>
          <c:spPr>
            <a:solidFill>
              <a:srgbClr val="9F9F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Cov21_1c!$B$5:$C$82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Cov21_1c!$F$5:$F$82</c:f>
              <c:numCache>
                <c:formatCode>0%</c:formatCode>
                <c:ptCount val="9"/>
                <c:pt idx="0">
                  <c:v>0.24522760646108699</c:v>
                </c:pt>
                <c:pt idx="1">
                  <c:v>0.18786127167630101</c:v>
                </c:pt>
                <c:pt idx="2">
                  <c:v>0.217730496453901</c:v>
                </c:pt>
                <c:pt idx="3">
                  <c:v>0.17936117936117901</c:v>
                </c:pt>
                <c:pt idx="4">
                  <c:v>0.18925831202046001</c:v>
                </c:pt>
                <c:pt idx="5">
                  <c:v>0.183520599250936</c:v>
                </c:pt>
                <c:pt idx="6">
                  <c:v>0.220588235294118</c:v>
                </c:pt>
                <c:pt idx="7">
                  <c:v>0.18836565096952901</c:v>
                </c:pt>
                <c:pt idx="8">
                  <c:v>0.205336951605608</c:v>
                </c:pt>
              </c:numCache>
            </c:numRef>
          </c:val>
          <c:extLst>
            <c:ext xmlns:c16="http://schemas.microsoft.com/office/drawing/2014/chart" uri="{C3380CC4-5D6E-409C-BE32-E72D297353CC}">
              <c16:uniqueId val="{00000002-285C-48B9-AA37-D4BE279A85F8}"/>
            </c:ext>
          </c:extLst>
        </c:ser>
        <c:dLbls>
          <c:dLblPos val="ctr"/>
          <c:showLegendKey val="0"/>
          <c:showVal val="1"/>
          <c:showCatName val="0"/>
          <c:showSerName val="0"/>
          <c:showPercent val="0"/>
          <c:showBubbleSize val="0"/>
        </c:dLbls>
        <c:gapWidth val="17"/>
        <c:overlap val="100"/>
        <c:axId val="530112888"/>
        <c:axId val="530113544"/>
      </c:barChart>
      <c:catAx>
        <c:axId val="530112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30113544"/>
        <c:crosses val="autoZero"/>
        <c:auto val="1"/>
        <c:lblAlgn val="ctr"/>
        <c:lblOffset val="100"/>
        <c:noMultiLvlLbl val="0"/>
      </c:catAx>
      <c:valAx>
        <c:axId val="5301135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301128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Cov21_1d!$A$2</c:f>
          <c:strCache>
            <c:ptCount val="1"/>
            <c:pt idx="0">
              <c:v>Med tanke på den rådande coronapandemin, känner du idag oro för att du/din familj får sämre ekonomi?</c:v>
            </c:pt>
          </c:strCache>
        </c:strRef>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percentStacked"/>
        <c:varyColors val="0"/>
        <c:ser>
          <c:idx val="0"/>
          <c:order val="0"/>
          <c:tx>
            <c:strRef>
              <c:f>Cov21_1d!$D$4</c:f>
              <c:strCache>
                <c:ptCount val="1"/>
                <c:pt idx="0">
                  <c:v>Ja</c:v>
                </c:pt>
              </c:strCache>
            </c:strRef>
          </c:tx>
          <c:spPr>
            <a:solidFill>
              <a:srgbClr val="E639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Cov21_1d!$B$5:$C$82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Cov21_1d!$D$5:$D$82</c:f>
              <c:numCache>
                <c:formatCode>0%</c:formatCode>
                <c:ptCount val="9"/>
                <c:pt idx="0">
                  <c:v>0.235640648011782</c:v>
                </c:pt>
                <c:pt idx="1">
                  <c:v>0.17460317460317501</c:v>
                </c:pt>
                <c:pt idx="2">
                  <c:v>0.20511000709723201</c:v>
                </c:pt>
                <c:pt idx="3">
                  <c:v>0.25862068965517199</c:v>
                </c:pt>
                <c:pt idx="4">
                  <c:v>0.21483375959079301</c:v>
                </c:pt>
                <c:pt idx="5">
                  <c:v>0.23749999999999999</c:v>
                </c:pt>
                <c:pt idx="6">
                  <c:v>0.244239631336406</c:v>
                </c:pt>
                <c:pt idx="7">
                  <c:v>0.18911439114391099</c:v>
                </c:pt>
                <c:pt idx="8">
                  <c:v>0.21684019918515199</c:v>
                </c:pt>
              </c:numCache>
            </c:numRef>
          </c:val>
          <c:extLst>
            <c:ext xmlns:c16="http://schemas.microsoft.com/office/drawing/2014/chart" uri="{C3380CC4-5D6E-409C-BE32-E72D297353CC}">
              <c16:uniqueId val="{00000000-E446-4614-8090-BF8413CD1BAC}"/>
            </c:ext>
          </c:extLst>
        </c:ser>
        <c:ser>
          <c:idx val="1"/>
          <c:order val="1"/>
          <c:tx>
            <c:strRef>
              <c:f>Cov21_1d!$E$4</c:f>
              <c:strCache>
                <c:ptCount val="1"/>
                <c:pt idx="0">
                  <c:v>Nej</c:v>
                </c:pt>
              </c:strCache>
            </c:strRef>
          </c:tx>
          <c:spPr>
            <a:solidFill>
              <a:srgbClr val="008B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Cov21_1d!$B$5:$C$82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Cov21_1d!$E$5:$E$82</c:f>
              <c:numCache>
                <c:formatCode>0%</c:formatCode>
                <c:ptCount val="9"/>
                <c:pt idx="0">
                  <c:v>0.57879234167894</c:v>
                </c:pt>
                <c:pt idx="1">
                  <c:v>0.67388167388167397</c:v>
                </c:pt>
                <c:pt idx="2">
                  <c:v>0.624556422995032</c:v>
                </c:pt>
                <c:pt idx="3">
                  <c:v>0.600985221674877</c:v>
                </c:pt>
                <c:pt idx="4">
                  <c:v>0.64194373401534499</c:v>
                </c:pt>
                <c:pt idx="5">
                  <c:v>0.62124999999999997</c:v>
                </c:pt>
                <c:pt idx="6">
                  <c:v>0.587096774193548</c:v>
                </c:pt>
                <c:pt idx="7">
                  <c:v>0.66236162361623596</c:v>
                </c:pt>
                <c:pt idx="8">
                  <c:v>0.62335898596650097</c:v>
                </c:pt>
              </c:numCache>
            </c:numRef>
          </c:val>
          <c:extLst>
            <c:ext xmlns:c16="http://schemas.microsoft.com/office/drawing/2014/chart" uri="{C3380CC4-5D6E-409C-BE32-E72D297353CC}">
              <c16:uniqueId val="{00000001-E446-4614-8090-BF8413CD1BAC}"/>
            </c:ext>
          </c:extLst>
        </c:ser>
        <c:ser>
          <c:idx val="2"/>
          <c:order val="2"/>
          <c:tx>
            <c:strRef>
              <c:f>Cov21_1d!$F$4</c:f>
              <c:strCache>
                <c:ptCount val="1"/>
                <c:pt idx="0">
                  <c:v>Vet inte</c:v>
                </c:pt>
              </c:strCache>
            </c:strRef>
          </c:tx>
          <c:spPr>
            <a:solidFill>
              <a:srgbClr val="9F9F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Cov21_1d!$B$5:$C$82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Cov21_1d!$F$5:$F$82</c:f>
              <c:numCache>
                <c:formatCode>0%</c:formatCode>
                <c:ptCount val="9"/>
                <c:pt idx="0">
                  <c:v>0.185567010309278</c:v>
                </c:pt>
                <c:pt idx="1">
                  <c:v>0.15151515151515199</c:v>
                </c:pt>
                <c:pt idx="2">
                  <c:v>0.17033356990773599</c:v>
                </c:pt>
                <c:pt idx="3">
                  <c:v>0.14039408866995101</c:v>
                </c:pt>
                <c:pt idx="4">
                  <c:v>0.143222506393862</c:v>
                </c:pt>
                <c:pt idx="5">
                  <c:v>0.14124999999999999</c:v>
                </c:pt>
                <c:pt idx="6">
                  <c:v>0.168663594470046</c:v>
                </c:pt>
                <c:pt idx="7">
                  <c:v>0.148523985239852</c:v>
                </c:pt>
                <c:pt idx="8">
                  <c:v>0.15980081484834799</c:v>
                </c:pt>
              </c:numCache>
            </c:numRef>
          </c:val>
          <c:extLst>
            <c:ext xmlns:c16="http://schemas.microsoft.com/office/drawing/2014/chart" uri="{C3380CC4-5D6E-409C-BE32-E72D297353CC}">
              <c16:uniqueId val="{00000002-E446-4614-8090-BF8413CD1BAC}"/>
            </c:ext>
          </c:extLst>
        </c:ser>
        <c:dLbls>
          <c:dLblPos val="ctr"/>
          <c:showLegendKey val="0"/>
          <c:showVal val="1"/>
          <c:showCatName val="0"/>
          <c:showSerName val="0"/>
          <c:showPercent val="0"/>
          <c:showBubbleSize val="0"/>
        </c:dLbls>
        <c:gapWidth val="17"/>
        <c:overlap val="100"/>
        <c:axId val="530112888"/>
        <c:axId val="530113544"/>
      </c:barChart>
      <c:catAx>
        <c:axId val="530112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30113544"/>
        <c:crosses val="autoZero"/>
        <c:auto val="1"/>
        <c:lblAlgn val="ctr"/>
        <c:lblOffset val="100"/>
        <c:noMultiLvlLbl val="0"/>
      </c:catAx>
      <c:valAx>
        <c:axId val="5301135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301128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Cov21_2a!$A$2</c:f>
          <c:strCache>
            <c:ptCount val="1"/>
            <c:pt idx="0">
              <c:v>Har du under coronapandemin varit extra noga med att tvätta händerna?</c:v>
            </c:pt>
          </c:strCache>
        </c:strRef>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percentStacked"/>
        <c:varyColors val="0"/>
        <c:ser>
          <c:idx val="0"/>
          <c:order val="0"/>
          <c:tx>
            <c:strRef>
              <c:f>Cov21_2a!$D$4</c:f>
              <c:strCache>
                <c:ptCount val="1"/>
                <c:pt idx="0">
                  <c:v>Ja, alltid</c:v>
                </c:pt>
              </c:strCache>
            </c:strRef>
          </c:tx>
          <c:spPr>
            <a:solidFill>
              <a:srgbClr val="008B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Cov21_2a!$B$5:$C$82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Cov21_2a!$D$5:$D$82</c:f>
              <c:numCache>
                <c:formatCode>0%</c:formatCode>
                <c:ptCount val="9"/>
                <c:pt idx="0">
                  <c:v>0.403817914831131</c:v>
                </c:pt>
                <c:pt idx="1">
                  <c:v>0.27576197387518098</c:v>
                </c:pt>
                <c:pt idx="2">
                  <c:v>0.33972992181947398</c:v>
                </c:pt>
                <c:pt idx="3">
                  <c:v>0.47044334975369501</c:v>
                </c:pt>
                <c:pt idx="4">
                  <c:v>0.35969387755102</c:v>
                </c:pt>
                <c:pt idx="5">
                  <c:v>0.41573033707865198</c:v>
                </c:pt>
                <c:pt idx="6">
                  <c:v>0.428702851885925</c:v>
                </c:pt>
                <c:pt idx="7">
                  <c:v>0.306197964847364</c:v>
                </c:pt>
                <c:pt idx="8">
                  <c:v>0.36730072463768099</c:v>
                </c:pt>
              </c:numCache>
            </c:numRef>
          </c:val>
          <c:extLst>
            <c:ext xmlns:c16="http://schemas.microsoft.com/office/drawing/2014/chart" uri="{C3380CC4-5D6E-409C-BE32-E72D297353CC}">
              <c16:uniqueId val="{00000000-A17F-431F-98C3-4C45D5BD12F5}"/>
            </c:ext>
          </c:extLst>
        </c:ser>
        <c:ser>
          <c:idx val="1"/>
          <c:order val="1"/>
          <c:tx>
            <c:strRef>
              <c:f>Cov21_2a!$E$4</c:f>
              <c:strCache>
                <c:ptCount val="1"/>
                <c:pt idx="0">
                  <c:v>Ja, oftast</c:v>
                </c:pt>
              </c:strCache>
            </c:strRef>
          </c:tx>
          <c:spPr>
            <a:solidFill>
              <a:srgbClr val="5AB03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Cov21_2a!$B$5:$C$82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Cov21_2a!$E$5:$E$82</c:f>
              <c:numCache>
                <c:formatCode>0%</c:formatCode>
                <c:ptCount val="9"/>
                <c:pt idx="0">
                  <c:v>0.49926578560939799</c:v>
                </c:pt>
                <c:pt idx="1">
                  <c:v>0.53701015965166898</c:v>
                </c:pt>
                <c:pt idx="2">
                  <c:v>0.51528073916133599</c:v>
                </c:pt>
                <c:pt idx="3">
                  <c:v>0.46059113300492599</c:v>
                </c:pt>
                <c:pt idx="4">
                  <c:v>0.52295918367346905</c:v>
                </c:pt>
                <c:pt idx="5">
                  <c:v>0.48938826466916402</c:v>
                </c:pt>
                <c:pt idx="6">
                  <c:v>0.48482060717571301</c:v>
                </c:pt>
                <c:pt idx="7">
                  <c:v>0.53191489361702105</c:v>
                </c:pt>
                <c:pt idx="8">
                  <c:v>0.50588768115941996</c:v>
                </c:pt>
              </c:numCache>
            </c:numRef>
          </c:val>
          <c:extLst>
            <c:ext xmlns:c16="http://schemas.microsoft.com/office/drawing/2014/chart" uri="{C3380CC4-5D6E-409C-BE32-E72D297353CC}">
              <c16:uniqueId val="{00000001-A17F-431F-98C3-4C45D5BD12F5}"/>
            </c:ext>
          </c:extLst>
        </c:ser>
        <c:ser>
          <c:idx val="2"/>
          <c:order val="2"/>
          <c:tx>
            <c:strRef>
              <c:f>Cov21_2a!$F$4</c:f>
              <c:strCache>
                <c:ptCount val="1"/>
                <c:pt idx="0">
                  <c:v>Nej, sällan</c:v>
                </c:pt>
              </c:strCache>
            </c:strRef>
          </c:tx>
          <c:spPr>
            <a:solidFill>
              <a:srgbClr val="FF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Cov21_2a!$B$5:$C$82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Cov21_2a!$F$5:$F$82</c:f>
              <c:numCache>
                <c:formatCode>0%</c:formatCode>
                <c:ptCount val="9"/>
                <c:pt idx="0">
                  <c:v>7.19530102790015E-2</c:v>
                </c:pt>
                <c:pt idx="1">
                  <c:v>0.124818577648766</c:v>
                </c:pt>
                <c:pt idx="2">
                  <c:v>9.8791755508173401E-2</c:v>
                </c:pt>
                <c:pt idx="3">
                  <c:v>5.4187192118226597E-2</c:v>
                </c:pt>
                <c:pt idx="4">
                  <c:v>8.9285714285714302E-2</c:v>
                </c:pt>
                <c:pt idx="5">
                  <c:v>7.2409488139825201E-2</c:v>
                </c:pt>
                <c:pt idx="6">
                  <c:v>6.5317387304507799E-2</c:v>
                </c:pt>
                <c:pt idx="7">
                  <c:v>0.111933395004625</c:v>
                </c:pt>
                <c:pt idx="8">
                  <c:v>8.9221014492753603E-2</c:v>
                </c:pt>
              </c:numCache>
            </c:numRef>
          </c:val>
          <c:extLst>
            <c:ext xmlns:c16="http://schemas.microsoft.com/office/drawing/2014/chart" uri="{C3380CC4-5D6E-409C-BE32-E72D297353CC}">
              <c16:uniqueId val="{00000002-A17F-431F-98C3-4C45D5BD12F5}"/>
            </c:ext>
          </c:extLst>
        </c:ser>
        <c:ser>
          <c:idx val="3"/>
          <c:order val="3"/>
          <c:tx>
            <c:strRef>
              <c:f>Cov21_2a!$G$4</c:f>
              <c:strCache>
                <c:ptCount val="1"/>
                <c:pt idx="0">
                  <c:v>Nej, inte alls</c:v>
                </c:pt>
              </c:strCache>
            </c:strRef>
          </c:tx>
          <c:spPr>
            <a:solidFill>
              <a:srgbClr val="E639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Cov21_2a!$B$5:$C$82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Cov21_2a!$G$5:$G$82</c:f>
              <c:numCache>
                <c:formatCode>0%</c:formatCode>
                <c:ptCount val="9"/>
                <c:pt idx="0">
                  <c:v>1.46842878120411E-2</c:v>
                </c:pt>
                <c:pt idx="1">
                  <c:v>4.0638606676342497E-2</c:v>
                </c:pt>
                <c:pt idx="2">
                  <c:v>2.7718550106609799E-2</c:v>
                </c:pt>
                <c:pt idx="3">
                  <c:v>7.38916256157635E-3</c:v>
                </c:pt>
                <c:pt idx="4">
                  <c:v>2.04081632653061E-2</c:v>
                </c:pt>
                <c:pt idx="5">
                  <c:v>1.3732833957553099E-2</c:v>
                </c:pt>
                <c:pt idx="6">
                  <c:v>1.19595216191352E-2</c:v>
                </c:pt>
                <c:pt idx="7">
                  <c:v>3.3302497687326599E-2</c:v>
                </c:pt>
                <c:pt idx="8">
                  <c:v>2.2644927536231901E-2</c:v>
                </c:pt>
              </c:numCache>
            </c:numRef>
          </c:val>
          <c:extLst>
            <c:ext xmlns:c16="http://schemas.microsoft.com/office/drawing/2014/chart" uri="{C3380CC4-5D6E-409C-BE32-E72D297353CC}">
              <c16:uniqueId val="{00000003-A17F-431F-98C3-4C45D5BD12F5}"/>
            </c:ext>
          </c:extLst>
        </c:ser>
        <c:ser>
          <c:idx val="4"/>
          <c:order val="4"/>
          <c:tx>
            <c:strRef>
              <c:f>Cov21_2a!$H$4</c:f>
              <c:strCache>
                <c:ptCount val="1"/>
                <c:pt idx="0">
                  <c:v>Ej aktuellt/ vet inte</c:v>
                </c:pt>
              </c:strCache>
            </c:strRef>
          </c:tx>
          <c:spPr>
            <a:solidFill>
              <a:srgbClr val="9F9F9F"/>
            </a:solidFill>
            <a:ln>
              <a:noFill/>
            </a:ln>
            <a:effectLst/>
          </c:spPr>
          <c:invertIfNegative val="0"/>
          <c:dLbls>
            <c:delete val="1"/>
          </c:dLbls>
          <c:cat>
            <c:multiLvlStrRef>
              <c:f>Cov21_2a!$B$5:$C$82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Cov21_2a!$H$5:$H$82</c:f>
              <c:numCache>
                <c:formatCode>0%</c:formatCode>
                <c:ptCount val="9"/>
                <c:pt idx="0">
                  <c:v>1.02790014684288E-2</c:v>
                </c:pt>
                <c:pt idx="1">
                  <c:v>2.17706821480406E-2</c:v>
                </c:pt>
                <c:pt idx="2">
                  <c:v>1.84790334044065E-2</c:v>
                </c:pt>
                <c:pt idx="3">
                  <c:v>7.38916256157635E-3</c:v>
                </c:pt>
                <c:pt idx="4">
                  <c:v>7.6530612244898001E-3</c:v>
                </c:pt>
                <c:pt idx="5">
                  <c:v>8.7390761548064907E-3</c:v>
                </c:pt>
                <c:pt idx="6">
                  <c:v>9.1996320147194107E-3</c:v>
                </c:pt>
                <c:pt idx="7">
                  <c:v>1.6651248843663299E-2</c:v>
                </c:pt>
                <c:pt idx="8">
                  <c:v>1.4945652173913001E-2</c:v>
                </c:pt>
              </c:numCache>
            </c:numRef>
          </c:val>
          <c:extLst>
            <c:ext xmlns:c16="http://schemas.microsoft.com/office/drawing/2014/chart" uri="{C3380CC4-5D6E-409C-BE32-E72D297353CC}">
              <c16:uniqueId val="{00000004-A17F-431F-98C3-4C45D5BD12F5}"/>
            </c:ext>
          </c:extLst>
        </c:ser>
        <c:dLbls>
          <c:dLblPos val="ctr"/>
          <c:showLegendKey val="0"/>
          <c:showVal val="1"/>
          <c:showCatName val="0"/>
          <c:showSerName val="0"/>
          <c:showPercent val="0"/>
          <c:showBubbleSize val="0"/>
        </c:dLbls>
        <c:gapWidth val="17"/>
        <c:overlap val="100"/>
        <c:axId val="530112888"/>
        <c:axId val="530113544"/>
      </c:barChart>
      <c:catAx>
        <c:axId val="530112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30113544"/>
        <c:crosses val="autoZero"/>
        <c:auto val="1"/>
        <c:lblAlgn val="ctr"/>
        <c:lblOffset val="100"/>
        <c:noMultiLvlLbl val="0"/>
      </c:catAx>
      <c:valAx>
        <c:axId val="5301135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301128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Cov21_2b!$A$2</c:f>
          <c:strCache>
            <c:ptCount val="1"/>
            <c:pt idx="0">
              <c:v>Har du under coronapandemin stannat hemma även om du bara känt dig lite sjuk?</c:v>
            </c:pt>
          </c:strCache>
        </c:strRef>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percentStacked"/>
        <c:varyColors val="0"/>
        <c:ser>
          <c:idx val="0"/>
          <c:order val="0"/>
          <c:tx>
            <c:strRef>
              <c:f>Cov21_2b!$D$4</c:f>
              <c:strCache>
                <c:ptCount val="1"/>
                <c:pt idx="0">
                  <c:v>Ja, alltid</c:v>
                </c:pt>
              </c:strCache>
            </c:strRef>
          </c:tx>
          <c:spPr>
            <a:solidFill>
              <a:srgbClr val="008B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Cov21_2b!$B$5:$C$82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Cov21_2b!$D$5:$D$82</c:f>
              <c:numCache>
                <c:formatCode>0%</c:formatCode>
                <c:ptCount val="9"/>
                <c:pt idx="0">
                  <c:v>0.53010279001468397</c:v>
                </c:pt>
                <c:pt idx="1">
                  <c:v>0.41884057971014499</c:v>
                </c:pt>
                <c:pt idx="2">
                  <c:v>0.47372159090909099</c:v>
                </c:pt>
                <c:pt idx="3">
                  <c:v>0.665024630541872</c:v>
                </c:pt>
                <c:pt idx="4">
                  <c:v>0.53571428571428603</c:v>
                </c:pt>
                <c:pt idx="5">
                  <c:v>0.60049937578027501</c:v>
                </c:pt>
                <c:pt idx="6">
                  <c:v>0.58049678012879502</c:v>
                </c:pt>
                <c:pt idx="7">
                  <c:v>0.461182994454714</c:v>
                </c:pt>
                <c:pt idx="8">
                  <c:v>0.51969216840199195</c:v>
                </c:pt>
              </c:numCache>
            </c:numRef>
          </c:val>
          <c:extLst>
            <c:ext xmlns:c16="http://schemas.microsoft.com/office/drawing/2014/chart" uri="{C3380CC4-5D6E-409C-BE32-E72D297353CC}">
              <c16:uniqueId val="{00000000-57DA-4880-A23E-60A282CA3242}"/>
            </c:ext>
          </c:extLst>
        </c:ser>
        <c:ser>
          <c:idx val="1"/>
          <c:order val="1"/>
          <c:tx>
            <c:strRef>
              <c:f>Cov21_2b!$E$4</c:f>
              <c:strCache>
                <c:ptCount val="1"/>
                <c:pt idx="0">
                  <c:v>Ja, oftast</c:v>
                </c:pt>
              </c:strCache>
            </c:strRef>
          </c:tx>
          <c:spPr>
            <a:solidFill>
              <a:srgbClr val="5AB03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Cov21_2b!$B$5:$C$82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Cov21_2b!$E$5:$E$82</c:f>
              <c:numCache>
                <c:formatCode>0%</c:formatCode>
                <c:ptCount val="9"/>
                <c:pt idx="0">
                  <c:v>0.32599118942731298</c:v>
                </c:pt>
                <c:pt idx="1">
                  <c:v>0.36956521739130399</c:v>
                </c:pt>
                <c:pt idx="2">
                  <c:v>0.34588068181818199</c:v>
                </c:pt>
                <c:pt idx="3">
                  <c:v>0.266009852216749</c:v>
                </c:pt>
                <c:pt idx="4">
                  <c:v>0.34183673469387799</c:v>
                </c:pt>
                <c:pt idx="5">
                  <c:v>0.30337078651685401</c:v>
                </c:pt>
                <c:pt idx="6">
                  <c:v>0.30358785648574099</c:v>
                </c:pt>
                <c:pt idx="7">
                  <c:v>0.35951940850277297</c:v>
                </c:pt>
                <c:pt idx="8">
                  <c:v>0.33046627433227699</c:v>
                </c:pt>
              </c:numCache>
            </c:numRef>
          </c:val>
          <c:extLst>
            <c:ext xmlns:c16="http://schemas.microsoft.com/office/drawing/2014/chart" uri="{C3380CC4-5D6E-409C-BE32-E72D297353CC}">
              <c16:uniqueId val="{00000001-57DA-4880-A23E-60A282CA3242}"/>
            </c:ext>
          </c:extLst>
        </c:ser>
        <c:ser>
          <c:idx val="2"/>
          <c:order val="2"/>
          <c:tx>
            <c:strRef>
              <c:f>Cov21_2b!$F$4</c:f>
              <c:strCache>
                <c:ptCount val="1"/>
                <c:pt idx="0">
                  <c:v>Nej, sällan</c:v>
                </c:pt>
              </c:strCache>
            </c:strRef>
          </c:tx>
          <c:spPr>
            <a:solidFill>
              <a:srgbClr val="FF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Cov21_2b!$B$5:$C$82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Cov21_2b!$F$5:$F$82</c:f>
              <c:numCache>
                <c:formatCode>0%</c:formatCode>
                <c:ptCount val="9"/>
                <c:pt idx="0">
                  <c:v>8.6637298091042605E-2</c:v>
                </c:pt>
                <c:pt idx="1">
                  <c:v>0.111594202898551</c:v>
                </c:pt>
                <c:pt idx="2">
                  <c:v>9.8721590909090898E-2</c:v>
                </c:pt>
                <c:pt idx="3">
                  <c:v>3.6945812807881798E-2</c:v>
                </c:pt>
                <c:pt idx="4">
                  <c:v>8.1632653061224497E-2</c:v>
                </c:pt>
                <c:pt idx="5">
                  <c:v>5.9925093632958802E-2</c:v>
                </c:pt>
                <c:pt idx="6">
                  <c:v>6.8077276908923595E-2</c:v>
                </c:pt>
                <c:pt idx="7">
                  <c:v>0.100739371534196</c:v>
                </c:pt>
                <c:pt idx="8">
                  <c:v>8.4653689452240805E-2</c:v>
                </c:pt>
              </c:numCache>
            </c:numRef>
          </c:val>
          <c:extLst>
            <c:ext xmlns:c16="http://schemas.microsoft.com/office/drawing/2014/chart" uri="{C3380CC4-5D6E-409C-BE32-E72D297353CC}">
              <c16:uniqueId val="{00000002-57DA-4880-A23E-60A282CA3242}"/>
            </c:ext>
          </c:extLst>
        </c:ser>
        <c:ser>
          <c:idx val="3"/>
          <c:order val="3"/>
          <c:tx>
            <c:strRef>
              <c:f>Cov21_2b!$G$4</c:f>
              <c:strCache>
                <c:ptCount val="1"/>
                <c:pt idx="0">
                  <c:v>Nej, inte alls</c:v>
                </c:pt>
              </c:strCache>
            </c:strRef>
          </c:tx>
          <c:spPr>
            <a:solidFill>
              <a:srgbClr val="E639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Cov21_2b!$B$5:$C$82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Cov21_2b!$G$5:$G$82</c:f>
              <c:numCache>
                <c:formatCode>0%</c:formatCode>
                <c:ptCount val="9"/>
                <c:pt idx="0">
                  <c:v>3.0837004405286299E-2</c:v>
                </c:pt>
                <c:pt idx="1">
                  <c:v>7.6811594202898598E-2</c:v>
                </c:pt>
                <c:pt idx="2">
                  <c:v>5.46875E-2</c:v>
                </c:pt>
                <c:pt idx="3">
                  <c:v>2.46305418719212E-3</c:v>
                </c:pt>
                <c:pt idx="4">
                  <c:v>1.2755102040816301E-2</c:v>
                </c:pt>
                <c:pt idx="5">
                  <c:v>7.4906367041198503E-3</c:v>
                </c:pt>
                <c:pt idx="6">
                  <c:v>2.02391904323827E-2</c:v>
                </c:pt>
                <c:pt idx="7">
                  <c:v>5.3604436229205202E-2</c:v>
                </c:pt>
                <c:pt idx="8">
                  <c:v>3.7573562698053398E-2</c:v>
                </c:pt>
              </c:numCache>
            </c:numRef>
          </c:val>
          <c:extLst>
            <c:ext xmlns:c16="http://schemas.microsoft.com/office/drawing/2014/chart" uri="{C3380CC4-5D6E-409C-BE32-E72D297353CC}">
              <c16:uniqueId val="{00000003-57DA-4880-A23E-60A282CA3242}"/>
            </c:ext>
          </c:extLst>
        </c:ser>
        <c:ser>
          <c:idx val="4"/>
          <c:order val="4"/>
          <c:tx>
            <c:strRef>
              <c:f>Cov21_2b!$H$4</c:f>
              <c:strCache>
                <c:ptCount val="1"/>
                <c:pt idx="0">
                  <c:v>Ej aktuellt/ vet inte</c:v>
                </c:pt>
              </c:strCache>
            </c:strRef>
          </c:tx>
          <c:spPr>
            <a:solidFill>
              <a:srgbClr val="9F9F9F"/>
            </a:solidFill>
            <a:ln>
              <a:noFill/>
            </a:ln>
            <a:effectLst/>
          </c:spPr>
          <c:invertIfNegative val="0"/>
          <c:dLbls>
            <c:delete val="1"/>
          </c:dLbls>
          <c:cat>
            <c:multiLvlStrRef>
              <c:f>Cov21_2b!$B$5:$C$82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Cov21_2b!$H$5:$H$82</c:f>
              <c:numCache>
                <c:formatCode>0%</c:formatCode>
                <c:ptCount val="9"/>
                <c:pt idx="0">
                  <c:v>2.6431718061673999E-2</c:v>
                </c:pt>
                <c:pt idx="1">
                  <c:v>2.3188405797101401E-2</c:v>
                </c:pt>
                <c:pt idx="2">
                  <c:v>2.6988636363636399E-2</c:v>
                </c:pt>
                <c:pt idx="3">
                  <c:v>2.95566502463054E-2</c:v>
                </c:pt>
                <c:pt idx="4">
                  <c:v>2.8061224489795901E-2</c:v>
                </c:pt>
                <c:pt idx="5">
                  <c:v>2.8714107365792801E-2</c:v>
                </c:pt>
                <c:pt idx="6">
                  <c:v>2.7598896044158199E-2</c:v>
                </c:pt>
                <c:pt idx="7">
                  <c:v>2.4953789279112799E-2</c:v>
                </c:pt>
                <c:pt idx="8">
                  <c:v>2.7614305115436801E-2</c:v>
                </c:pt>
              </c:numCache>
            </c:numRef>
          </c:val>
          <c:extLst>
            <c:ext xmlns:c16="http://schemas.microsoft.com/office/drawing/2014/chart" uri="{C3380CC4-5D6E-409C-BE32-E72D297353CC}">
              <c16:uniqueId val="{00000004-57DA-4880-A23E-60A282CA3242}"/>
            </c:ext>
          </c:extLst>
        </c:ser>
        <c:dLbls>
          <c:dLblPos val="ctr"/>
          <c:showLegendKey val="0"/>
          <c:showVal val="1"/>
          <c:showCatName val="0"/>
          <c:showSerName val="0"/>
          <c:showPercent val="0"/>
          <c:showBubbleSize val="0"/>
        </c:dLbls>
        <c:gapWidth val="17"/>
        <c:overlap val="100"/>
        <c:axId val="530112888"/>
        <c:axId val="530113544"/>
      </c:barChart>
      <c:catAx>
        <c:axId val="530112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30113544"/>
        <c:crosses val="autoZero"/>
        <c:auto val="1"/>
        <c:lblAlgn val="ctr"/>
        <c:lblOffset val="100"/>
        <c:noMultiLvlLbl val="0"/>
      </c:catAx>
      <c:valAx>
        <c:axId val="5301135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301128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Cov21_2c!$A$2</c:f>
          <c:strCache>
            <c:ptCount val="1"/>
            <c:pt idx="0">
              <c:v>Har du under coronapandemin hållit avstånd till andra?</c:v>
            </c:pt>
          </c:strCache>
        </c:strRef>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percentStacked"/>
        <c:varyColors val="0"/>
        <c:ser>
          <c:idx val="0"/>
          <c:order val="0"/>
          <c:tx>
            <c:strRef>
              <c:f>Cov21_2c!$D$4</c:f>
              <c:strCache>
                <c:ptCount val="1"/>
                <c:pt idx="0">
                  <c:v>Ja, alltid</c:v>
                </c:pt>
              </c:strCache>
            </c:strRef>
          </c:tx>
          <c:spPr>
            <a:solidFill>
              <a:srgbClr val="008B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Cov21_2c!$B$5:$C$82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Cov21_2c!$D$5:$D$82</c:f>
              <c:numCache>
                <c:formatCode>0%</c:formatCode>
                <c:ptCount val="9"/>
                <c:pt idx="0">
                  <c:v>0.27835051546391798</c:v>
                </c:pt>
                <c:pt idx="1">
                  <c:v>0.18777292576419199</c:v>
                </c:pt>
                <c:pt idx="2">
                  <c:v>0.233784746970777</c:v>
                </c:pt>
                <c:pt idx="3">
                  <c:v>0.40394088669950701</c:v>
                </c:pt>
                <c:pt idx="4">
                  <c:v>0.30946291560102301</c:v>
                </c:pt>
                <c:pt idx="5">
                  <c:v>0.35875000000000001</c:v>
                </c:pt>
                <c:pt idx="6">
                  <c:v>0.32534562211981599</c:v>
                </c:pt>
                <c:pt idx="7">
                  <c:v>0.23191094619666</c:v>
                </c:pt>
                <c:pt idx="8">
                  <c:v>0.27916477530639999</c:v>
                </c:pt>
              </c:numCache>
            </c:numRef>
          </c:val>
          <c:extLst>
            <c:ext xmlns:c16="http://schemas.microsoft.com/office/drawing/2014/chart" uri="{C3380CC4-5D6E-409C-BE32-E72D297353CC}">
              <c16:uniqueId val="{00000000-D6EA-4F74-AA67-CEACAAA0D682}"/>
            </c:ext>
          </c:extLst>
        </c:ser>
        <c:ser>
          <c:idx val="1"/>
          <c:order val="1"/>
          <c:tx>
            <c:strRef>
              <c:f>Cov21_2c!$E$4</c:f>
              <c:strCache>
                <c:ptCount val="1"/>
                <c:pt idx="0">
                  <c:v>Ja, oftast</c:v>
                </c:pt>
              </c:strCache>
            </c:strRef>
          </c:tx>
          <c:spPr>
            <a:solidFill>
              <a:srgbClr val="5AB03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Cov21_2c!$B$5:$C$82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Cov21_2c!$E$5:$E$82</c:f>
              <c:numCache>
                <c:formatCode>0%</c:formatCode>
                <c:ptCount val="9"/>
                <c:pt idx="0">
                  <c:v>0.55375552282768803</c:v>
                </c:pt>
                <c:pt idx="1">
                  <c:v>0.46288209606986902</c:v>
                </c:pt>
                <c:pt idx="2">
                  <c:v>0.50605844618674301</c:v>
                </c:pt>
                <c:pt idx="3">
                  <c:v>0.51231527093596096</c:v>
                </c:pt>
                <c:pt idx="4">
                  <c:v>0.53196930946291598</c:v>
                </c:pt>
                <c:pt idx="5">
                  <c:v>0.52124999999999999</c:v>
                </c:pt>
                <c:pt idx="6">
                  <c:v>0.53824884792626704</c:v>
                </c:pt>
                <c:pt idx="7">
                  <c:v>0.487940630797774</c:v>
                </c:pt>
                <c:pt idx="8">
                  <c:v>0.51157512482977796</c:v>
                </c:pt>
              </c:numCache>
            </c:numRef>
          </c:val>
          <c:extLst>
            <c:ext xmlns:c16="http://schemas.microsoft.com/office/drawing/2014/chart" uri="{C3380CC4-5D6E-409C-BE32-E72D297353CC}">
              <c16:uniqueId val="{00000001-D6EA-4F74-AA67-CEACAAA0D682}"/>
            </c:ext>
          </c:extLst>
        </c:ser>
        <c:ser>
          <c:idx val="2"/>
          <c:order val="2"/>
          <c:tx>
            <c:strRef>
              <c:f>Cov21_2c!$F$4</c:f>
              <c:strCache>
                <c:ptCount val="1"/>
                <c:pt idx="0">
                  <c:v>Nej, sällan</c:v>
                </c:pt>
              </c:strCache>
            </c:strRef>
          </c:tx>
          <c:spPr>
            <a:solidFill>
              <a:srgbClr val="FF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Cov21_2c!$B$5:$C$82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Cov21_2c!$F$5:$F$82</c:f>
              <c:numCache>
                <c:formatCode>0%</c:formatCode>
                <c:ptCount val="9"/>
                <c:pt idx="0">
                  <c:v>0.126656848306333</c:v>
                </c:pt>
                <c:pt idx="1">
                  <c:v>0.234352256186317</c:v>
                </c:pt>
                <c:pt idx="2">
                  <c:v>0.18175338560228099</c:v>
                </c:pt>
                <c:pt idx="3">
                  <c:v>6.6502463054187194E-2</c:v>
                </c:pt>
                <c:pt idx="4">
                  <c:v>0.12020460358056299</c:v>
                </c:pt>
                <c:pt idx="5">
                  <c:v>9.2499999999999999E-2</c:v>
                </c:pt>
                <c:pt idx="6">
                  <c:v>0.10414746543778799</c:v>
                </c:pt>
                <c:pt idx="7">
                  <c:v>0.192949907235622</c:v>
                </c:pt>
                <c:pt idx="8">
                  <c:v>0.14934180662732599</c:v>
                </c:pt>
              </c:numCache>
            </c:numRef>
          </c:val>
          <c:extLst>
            <c:ext xmlns:c16="http://schemas.microsoft.com/office/drawing/2014/chart" uri="{C3380CC4-5D6E-409C-BE32-E72D297353CC}">
              <c16:uniqueId val="{00000002-D6EA-4F74-AA67-CEACAAA0D682}"/>
            </c:ext>
          </c:extLst>
        </c:ser>
        <c:ser>
          <c:idx val="3"/>
          <c:order val="3"/>
          <c:tx>
            <c:strRef>
              <c:f>Cov21_2c!$G$4</c:f>
              <c:strCache>
                <c:ptCount val="1"/>
                <c:pt idx="0">
                  <c:v>Nej, inte alls</c:v>
                </c:pt>
              </c:strCache>
            </c:strRef>
          </c:tx>
          <c:spPr>
            <a:solidFill>
              <a:srgbClr val="E639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Cov21_2c!$B$5:$C$82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Cov21_2c!$G$5:$G$82</c:f>
              <c:numCache>
                <c:formatCode>0%</c:formatCode>
                <c:ptCount val="9"/>
                <c:pt idx="0">
                  <c:v>3.2400589101619998E-2</c:v>
                </c:pt>
                <c:pt idx="1">
                  <c:v>8.8791848617176095E-2</c:v>
                </c:pt>
                <c:pt idx="2">
                  <c:v>5.9158945117605097E-2</c:v>
                </c:pt>
                <c:pt idx="3">
                  <c:v>7.38916256157635E-3</c:v>
                </c:pt>
                <c:pt idx="4">
                  <c:v>2.5575447570332501E-2</c:v>
                </c:pt>
                <c:pt idx="5">
                  <c:v>1.6250000000000001E-2</c:v>
                </c:pt>
                <c:pt idx="6">
                  <c:v>2.3041474654377898E-2</c:v>
                </c:pt>
                <c:pt idx="7">
                  <c:v>6.5862708719851601E-2</c:v>
                </c:pt>
                <c:pt idx="8">
                  <c:v>4.3576940535633199E-2</c:v>
                </c:pt>
              </c:numCache>
            </c:numRef>
          </c:val>
          <c:extLst>
            <c:ext xmlns:c16="http://schemas.microsoft.com/office/drawing/2014/chart" uri="{C3380CC4-5D6E-409C-BE32-E72D297353CC}">
              <c16:uniqueId val="{00000003-D6EA-4F74-AA67-CEACAAA0D682}"/>
            </c:ext>
          </c:extLst>
        </c:ser>
        <c:ser>
          <c:idx val="4"/>
          <c:order val="4"/>
          <c:tx>
            <c:strRef>
              <c:f>Cov21_2c!$H$4</c:f>
              <c:strCache>
                <c:ptCount val="1"/>
                <c:pt idx="0">
                  <c:v>Ej aktuellt/ vet inte</c:v>
                </c:pt>
              </c:strCache>
            </c:strRef>
          </c:tx>
          <c:spPr>
            <a:solidFill>
              <a:srgbClr val="9F9F9F"/>
            </a:solidFill>
            <a:ln>
              <a:noFill/>
            </a:ln>
            <a:effectLst/>
          </c:spPr>
          <c:invertIfNegative val="0"/>
          <c:dLbls>
            <c:delete val="1"/>
          </c:dLbls>
          <c:cat>
            <c:multiLvlStrRef>
              <c:f>Cov21_2c!$B$5:$C$82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Cov21_2c!$H$5:$H$82</c:f>
              <c:numCache>
                <c:formatCode>0%</c:formatCode>
                <c:ptCount val="9"/>
                <c:pt idx="0">
                  <c:v>8.8365243004418295E-3</c:v>
                </c:pt>
                <c:pt idx="1">
                  <c:v>2.62008733624454E-2</c:v>
                </c:pt>
                <c:pt idx="2">
                  <c:v>1.92444761225944E-2</c:v>
                </c:pt>
                <c:pt idx="3">
                  <c:v>9.8522167487684695E-3</c:v>
                </c:pt>
                <c:pt idx="4">
                  <c:v>1.27877237851662E-2</c:v>
                </c:pt>
                <c:pt idx="5">
                  <c:v>1.125E-2</c:v>
                </c:pt>
                <c:pt idx="6">
                  <c:v>9.2165898617511503E-3</c:v>
                </c:pt>
                <c:pt idx="7">
                  <c:v>2.13358070500928E-2</c:v>
                </c:pt>
                <c:pt idx="8">
                  <c:v>1.63413527008625E-2</c:v>
                </c:pt>
              </c:numCache>
            </c:numRef>
          </c:val>
          <c:extLst>
            <c:ext xmlns:c16="http://schemas.microsoft.com/office/drawing/2014/chart" uri="{C3380CC4-5D6E-409C-BE32-E72D297353CC}">
              <c16:uniqueId val="{00000004-D6EA-4F74-AA67-CEACAAA0D682}"/>
            </c:ext>
          </c:extLst>
        </c:ser>
        <c:dLbls>
          <c:dLblPos val="ctr"/>
          <c:showLegendKey val="0"/>
          <c:showVal val="1"/>
          <c:showCatName val="0"/>
          <c:showSerName val="0"/>
          <c:showPercent val="0"/>
          <c:showBubbleSize val="0"/>
        </c:dLbls>
        <c:gapWidth val="17"/>
        <c:overlap val="100"/>
        <c:axId val="530112888"/>
        <c:axId val="530113544"/>
      </c:barChart>
      <c:catAx>
        <c:axId val="530112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30113544"/>
        <c:crosses val="autoZero"/>
        <c:auto val="1"/>
        <c:lblAlgn val="ctr"/>
        <c:lblOffset val="100"/>
        <c:noMultiLvlLbl val="0"/>
      </c:catAx>
      <c:valAx>
        <c:axId val="5301135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301128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Cov21_2d!$A$2</c:f>
          <c:strCache>
            <c:ptCount val="1"/>
            <c:pt idx="0">
              <c:v>Har du under coronapandemin undvikit att vara på platser där det är mycket folk?</c:v>
            </c:pt>
          </c:strCache>
        </c:strRef>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percentStacked"/>
        <c:varyColors val="0"/>
        <c:ser>
          <c:idx val="0"/>
          <c:order val="0"/>
          <c:tx>
            <c:strRef>
              <c:f>Cov21_2d!$D$4</c:f>
              <c:strCache>
                <c:ptCount val="1"/>
                <c:pt idx="0">
                  <c:v>Ja, alltid</c:v>
                </c:pt>
              </c:strCache>
            </c:strRef>
          </c:tx>
          <c:spPr>
            <a:solidFill>
              <a:srgbClr val="008B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Cov21_2d!$B$5:$C$82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Cov21_2d!$D$5:$D$82</c:f>
              <c:numCache>
                <c:formatCode>0%</c:formatCode>
                <c:ptCount val="9"/>
                <c:pt idx="0">
                  <c:v>0.24229074889867799</c:v>
                </c:pt>
                <c:pt idx="1">
                  <c:v>0.223188405797101</c:v>
                </c:pt>
                <c:pt idx="2">
                  <c:v>0.23366477272727301</c:v>
                </c:pt>
                <c:pt idx="3">
                  <c:v>0.300492610837438</c:v>
                </c:pt>
                <c:pt idx="4">
                  <c:v>0.27806122448979598</c:v>
                </c:pt>
                <c:pt idx="5">
                  <c:v>0.28963795255930103</c:v>
                </c:pt>
                <c:pt idx="6">
                  <c:v>0.264029438822447</c:v>
                </c:pt>
                <c:pt idx="7">
                  <c:v>0.24306839186691301</c:v>
                </c:pt>
                <c:pt idx="8">
                  <c:v>0.253961068356722</c:v>
                </c:pt>
              </c:numCache>
            </c:numRef>
          </c:val>
          <c:extLst>
            <c:ext xmlns:c16="http://schemas.microsoft.com/office/drawing/2014/chart" uri="{C3380CC4-5D6E-409C-BE32-E72D297353CC}">
              <c16:uniqueId val="{00000000-23B5-4B79-8204-1CB6588AAAFE}"/>
            </c:ext>
          </c:extLst>
        </c:ser>
        <c:ser>
          <c:idx val="1"/>
          <c:order val="1"/>
          <c:tx>
            <c:strRef>
              <c:f>Cov21_2d!$E$4</c:f>
              <c:strCache>
                <c:ptCount val="1"/>
                <c:pt idx="0">
                  <c:v>Ja, oftast</c:v>
                </c:pt>
              </c:strCache>
            </c:strRef>
          </c:tx>
          <c:spPr>
            <a:solidFill>
              <a:srgbClr val="5AB03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Cov21_2d!$B$5:$C$82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Cov21_2d!$E$5:$E$82</c:f>
              <c:numCache>
                <c:formatCode>0%</c:formatCode>
                <c:ptCount val="9"/>
                <c:pt idx="0">
                  <c:v>0.47870778267253999</c:v>
                </c:pt>
                <c:pt idx="1">
                  <c:v>0.352173913043478</c:v>
                </c:pt>
                <c:pt idx="2">
                  <c:v>0.41264204545454503</c:v>
                </c:pt>
                <c:pt idx="3">
                  <c:v>0.54433497536945796</c:v>
                </c:pt>
                <c:pt idx="4">
                  <c:v>0.48469387755102</c:v>
                </c:pt>
                <c:pt idx="5">
                  <c:v>0.51435705368289597</c:v>
                </c:pt>
                <c:pt idx="6">
                  <c:v>0.50321987120515199</c:v>
                </c:pt>
                <c:pt idx="7">
                  <c:v>0.400184842883549</c:v>
                </c:pt>
                <c:pt idx="8">
                  <c:v>0.44952467179719302</c:v>
                </c:pt>
              </c:numCache>
            </c:numRef>
          </c:val>
          <c:extLst>
            <c:ext xmlns:c16="http://schemas.microsoft.com/office/drawing/2014/chart" uri="{C3380CC4-5D6E-409C-BE32-E72D297353CC}">
              <c16:uniqueId val="{00000001-23B5-4B79-8204-1CB6588AAAFE}"/>
            </c:ext>
          </c:extLst>
        </c:ser>
        <c:ser>
          <c:idx val="2"/>
          <c:order val="2"/>
          <c:tx>
            <c:strRef>
              <c:f>Cov21_2d!$F$4</c:f>
              <c:strCache>
                <c:ptCount val="1"/>
                <c:pt idx="0">
                  <c:v>Nej, sällan</c:v>
                </c:pt>
              </c:strCache>
            </c:strRef>
          </c:tx>
          <c:spPr>
            <a:solidFill>
              <a:srgbClr val="FF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Cov21_2d!$B$5:$C$82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Cov21_2d!$F$5:$F$82</c:f>
              <c:numCache>
                <c:formatCode>0%</c:formatCode>
                <c:ptCount val="9"/>
                <c:pt idx="0">
                  <c:v>0.20117474302496299</c:v>
                </c:pt>
                <c:pt idx="1">
                  <c:v>0.26811594202898598</c:v>
                </c:pt>
                <c:pt idx="2">
                  <c:v>0.234375</c:v>
                </c:pt>
                <c:pt idx="3">
                  <c:v>0.118226600985222</c:v>
                </c:pt>
                <c:pt idx="4">
                  <c:v>0.15816326530612199</c:v>
                </c:pt>
                <c:pt idx="5">
                  <c:v>0.13857677902621701</c:v>
                </c:pt>
                <c:pt idx="6">
                  <c:v>0.170193192272309</c:v>
                </c:pt>
                <c:pt idx="7">
                  <c:v>0.22828096118299401</c:v>
                </c:pt>
                <c:pt idx="8">
                  <c:v>0.199637845178814</c:v>
                </c:pt>
              </c:numCache>
            </c:numRef>
          </c:val>
          <c:extLst>
            <c:ext xmlns:c16="http://schemas.microsoft.com/office/drawing/2014/chart" uri="{C3380CC4-5D6E-409C-BE32-E72D297353CC}">
              <c16:uniqueId val="{00000002-23B5-4B79-8204-1CB6588AAAFE}"/>
            </c:ext>
          </c:extLst>
        </c:ser>
        <c:ser>
          <c:idx val="3"/>
          <c:order val="3"/>
          <c:tx>
            <c:strRef>
              <c:f>Cov21_2d!$G$4</c:f>
              <c:strCache>
                <c:ptCount val="1"/>
                <c:pt idx="0">
                  <c:v>Nej, inte alls</c:v>
                </c:pt>
              </c:strCache>
            </c:strRef>
          </c:tx>
          <c:spPr>
            <a:solidFill>
              <a:srgbClr val="E639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Cov21_2d!$B$5:$C$82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Cov21_2d!$G$5:$G$82</c:f>
              <c:numCache>
                <c:formatCode>0%</c:formatCode>
                <c:ptCount val="9"/>
                <c:pt idx="0">
                  <c:v>5.1395007342143903E-2</c:v>
                </c:pt>
                <c:pt idx="1">
                  <c:v>0.118840579710145</c:v>
                </c:pt>
                <c:pt idx="2">
                  <c:v>8.4517045454545497E-2</c:v>
                </c:pt>
                <c:pt idx="3">
                  <c:v>2.2167487684729099E-2</c:v>
                </c:pt>
                <c:pt idx="4">
                  <c:v>5.3571428571428603E-2</c:v>
                </c:pt>
                <c:pt idx="5">
                  <c:v>3.7453183520599301E-2</c:v>
                </c:pt>
                <c:pt idx="6">
                  <c:v>4.0478380864765399E-2</c:v>
                </c:pt>
                <c:pt idx="7">
                  <c:v>9.5194085027726402E-2</c:v>
                </c:pt>
                <c:pt idx="8">
                  <c:v>6.7451335445903093E-2</c:v>
                </c:pt>
              </c:numCache>
            </c:numRef>
          </c:val>
          <c:extLst>
            <c:ext xmlns:c16="http://schemas.microsoft.com/office/drawing/2014/chart" uri="{C3380CC4-5D6E-409C-BE32-E72D297353CC}">
              <c16:uniqueId val="{00000003-23B5-4B79-8204-1CB6588AAAFE}"/>
            </c:ext>
          </c:extLst>
        </c:ser>
        <c:ser>
          <c:idx val="4"/>
          <c:order val="4"/>
          <c:tx>
            <c:strRef>
              <c:f>Cov21_2d!$H$4</c:f>
              <c:strCache>
                <c:ptCount val="1"/>
                <c:pt idx="0">
                  <c:v>Ej aktuellt/ vet inte</c:v>
                </c:pt>
              </c:strCache>
            </c:strRef>
          </c:tx>
          <c:spPr>
            <a:solidFill>
              <a:srgbClr val="9F9F9F"/>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5-23B5-4B79-8204-1CB6588AAAF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Cov21_2d!$B$5:$C$82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Cov21_2d!$H$5:$H$82</c:f>
              <c:numCache>
                <c:formatCode>0%</c:formatCode>
                <c:ptCount val="9"/>
                <c:pt idx="0">
                  <c:v>2.6431718061673999E-2</c:v>
                </c:pt>
                <c:pt idx="1">
                  <c:v>3.7681159420289899E-2</c:v>
                </c:pt>
                <c:pt idx="2">
                  <c:v>3.4801136363636402E-2</c:v>
                </c:pt>
                <c:pt idx="3">
                  <c:v>1.47783251231527E-2</c:v>
                </c:pt>
                <c:pt idx="4">
                  <c:v>2.5510204081632699E-2</c:v>
                </c:pt>
                <c:pt idx="5">
                  <c:v>1.9975031210986299E-2</c:v>
                </c:pt>
                <c:pt idx="6">
                  <c:v>2.2079116835326599E-2</c:v>
                </c:pt>
                <c:pt idx="7">
                  <c:v>3.3271719038817003E-2</c:v>
                </c:pt>
                <c:pt idx="8">
                  <c:v>2.9425079221367102E-2</c:v>
                </c:pt>
              </c:numCache>
            </c:numRef>
          </c:val>
          <c:extLst>
            <c:ext xmlns:c16="http://schemas.microsoft.com/office/drawing/2014/chart" uri="{C3380CC4-5D6E-409C-BE32-E72D297353CC}">
              <c16:uniqueId val="{00000004-23B5-4B79-8204-1CB6588AAAFE}"/>
            </c:ext>
          </c:extLst>
        </c:ser>
        <c:dLbls>
          <c:dLblPos val="ctr"/>
          <c:showLegendKey val="0"/>
          <c:showVal val="1"/>
          <c:showCatName val="0"/>
          <c:showSerName val="0"/>
          <c:showPercent val="0"/>
          <c:showBubbleSize val="0"/>
        </c:dLbls>
        <c:gapWidth val="17"/>
        <c:overlap val="100"/>
        <c:axId val="530112888"/>
        <c:axId val="530113544"/>
      </c:barChart>
      <c:catAx>
        <c:axId val="530112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30113544"/>
        <c:crosses val="autoZero"/>
        <c:auto val="1"/>
        <c:lblAlgn val="ctr"/>
        <c:lblOffset val="100"/>
        <c:noMultiLvlLbl val="0"/>
      </c:catAx>
      <c:valAx>
        <c:axId val="5301135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301128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Cov21_3!$A$2</c:f>
          <c:strCache>
            <c:ptCount val="1"/>
            <c:pt idx="0">
              <c:v>Kommer du att vaccinera dig mot covid-19 om du erbjuds det?</c:v>
            </c:pt>
          </c:strCache>
        </c:strRef>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percentStacked"/>
        <c:varyColors val="0"/>
        <c:ser>
          <c:idx val="0"/>
          <c:order val="0"/>
          <c:tx>
            <c:strRef>
              <c:f>Cov21_3!$D$4</c:f>
              <c:strCache>
                <c:ptCount val="1"/>
                <c:pt idx="0">
                  <c:v>Ja, helt säkert</c:v>
                </c:pt>
              </c:strCache>
            </c:strRef>
          </c:tx>
          <c:spPr>
            <a:solidFill>
              <a:srgbClr val="008B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Cov21_3!$B$5:$C$82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Cov21_3!$D$5:$D$82</c:f>
              <c:numCache>
                <c:formatCode>0%</c:formatCode>
                <c:ptCount val="9"/>
                <c:pt idx="0">
                  <c:v>0.25184094256259199</c:v>
                </c:pt>
                <c:pt idx="1">
                  <c:v>0.25974025974025999</c:v>
                </c:pt>
                <c:pt idx="2">
                  <c:v>0.25691980127750202</c:v>
                </c:pt>
                <c:pt idx="3">
                  <c:v>0.41320293398532998</c:v>
                </c:pt>
                <c:pt idx="4">
                  <c:v>0.35038363171355502</c:v>
                </c:pt>
                <c:pt idx="5">
                  <c:v>0.38107098381070997</c:v>
                </c:pt>
                <c:pt idx="6">
                  <c:v>0.3125</c:v>
                </c:pt>
                <c:pt idx="7">
                  <c:v>0.29243542435424402</c:v>
                </c:pt>
                <c:pt idx="8">
                  <c:v>0.30198915009041599</c:v>
                </c:pt>
              </c:numCache>
            </c:numRef>
          </c:val>
          <c:extLst>
            <c:ext xmlns:c16="http://schemas.microsoft.com/office/drawing/2014/chart" uri="{C3380CC4-5D6E-409C-BE32-E72D297353CC}">
              <c16:uniqueId val="{00000000-4B1F-4BBC-9EE4-4C6D1BB3B9F4}"/>
            </c:ext>
          </c:extLst>
        </c:ser>
        <c:ser>
          <c:idx val="1"/>
          <c:order val="1"/>
          <c:tx>
            <c:strRef>
              <c:f>Cov21_3!$E$4</c:f>
              <c:strCache>
                <c:ptCount val="1"/>
                <c:pt idx="0">
                  <c:v>Ja, troligen</c:v>
                </c:pt>
              </c:strCache>
            </c:strRef>
          </c:tx>
          <c:spPr>
            <a:solidFill>
              <a:srgbClr val="5AB03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Cov21_3!$B$5:$C$82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Cov21_3!$E$5:$E$82</c:f>
              <c:numCache>
                <c:formatCode>0%</c:formatCode>
                <c:ptCount val="9"/>
                <c:pt idx="0">
                  <c:v>0.318114874815906</c:v>
                </c:pt>
                <c:pt idx="1">
                  <c:v>0.29437229437229401</c:v>
                </c:pt>
                <c:pt idx="2">
                  <c:v>0.30872959545777101</c:v>
                </c:pt>
                <c:pt idx="3">
                  <c:v>0.28361858190708999</c:v>
                </c:pt>
                <c:pt idx="4">
                  <c:v>0.33503836317135499</c:v>
                </c:pt>
                <c:pt idx="5">
                  <c:v>0.308841843088418</c:v>
                </c:pt>
                <c:pt idx="6">
                  <c:v>0.30514705882352899</c:v>
                </c:pt>
                <c:pt idx="7">
                  <c:v>0.30904059040590398</c:v>
                </c:pt>
                <c:pt idx="8">
                  <c:v>0.30877034358047001</c:v>
                </c:pt>
              </c:numCache>
            </c:numRef>
          </c:val>
          <c:extLst>
            <c:ext xmlns:c16="http://schemas.microsoft.com/office/drawing/2014/chart" uri="{C3380CC4-5D6E-409C-BE32-E72D297353CC}">
              <c16:uniqueId val="{00000001-4B1F-4BBC-9EE4-4C6D1BB3B9F4}"/>
            </c:ext>
          </c:extLst>
        </c:ser>
        <c:ser>
          <c:idx val="2"/>
          <c:order val="2"/>
          <c:tx>
            <c:strRef>
              <c:f>Cov21_3!$F$4</c:f>
              <c:strCache>
                <c:ptCount val="1"/>
                <c:pt idx="0">
                  <c:v>Nej, troligtvis inte</c:v>
                </c:pt>
              </c:strCache>
            </c:strRef>
          </c:tx>
          <c:spPr>
            <a:solidFill>
              <a:srgbClr val="FF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Cov21_3!$B$5:$C$82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Cov21_3!$F$5:$F$82</c:f>
              <c:numCache>
                <c:formatCode>0%</c:formatCode>
                <c:ptCount val="9"/>
                <c:pt idx="0">
                  <c:v>0.139911634756996</c:v>
                </c:pt>
                <c:pt idx="1">
                  <c:v>0.13997113997114</c:v>
                </c:pt>
                <c:pt idx="2">
                  <c:v>0.138396025550035</c:v>
                </c:pt>
                <c:pt idx="3">
                  <c:v>8.5574572127139398E-2</c:v>
                </c:pt>
                <c:pt idx="4">
                  <c:v>9.9744245524296699E-2</c:v>
                </c:pt>
                <c:pt idx="5">
                  <c:v>9.2154420921544203E-2</c:v>
                </c:pt>
                <c:pt idx="6">
                  <c:v>0.119485294117647</c:v>
                </c:pt>
                <c:pt idx="7">
                  <c:v>0.12546125461254601</c:v>
                </c:pt>
                <c:pt idx="8">
                  <c:v>0.12160940325497301</c:v>
                </c:pt>
              </c:numCache>
            </c:numRef>
          </c:val>
          <c:extLst>
            <c:ext xmlns:c16="http://schemas.microsoft.com/office/drawing/2014/chart" uri="{C3380CC4-5D6E-409C-BE32-E72D297353CC}">
              <c16:uniqueId val="{00000002-4B1F-4BBC-9EE4-4C6D1BB3B9F4}"/>
            </c:ext>
          </c:extLst>
        </c:ser>
        <c:ser>
          <c:idx val="3"/>
          <c:order val="3"/>
          <c:tx>
            <c:strRef>
              <c:f>Cov21_3!$G$4</c:f>
              <c:strCache>
                <c:ptCount val="1"/>
                <c:pt idx="0">
                  <c:v>Nej, helt säkert inte</c:v>
                </c:pt>
              </c:strCache>
            </c:strRef>
          </c:tx>
          <c:spPr>
            <a:solidFill>
              <a:srgbClr val="E639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Cov21_3!$B$5:$C$82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Cov21_3!$G$5:$G$82</c:f>
              <c:numCache>
                <c:formatCode>0%</c:formatCode>
                <c:ptCount val="9"/>
                <c:pt idx="0">
                  <c:v>0.107511045655376</c:v>
                </c:pt>
                <c:pt idx="1">
                  <c:v>0.12121212121212099</c:v>
                </c:pt>
                <c:pt idx="2">
                  <c:v>0.113555713271824</c:v>
                </c:pt>
                <c:pt idx="3">
                  <c:v>6.3569682151589202E-2</c:v>
                </c:pt>
                <c:pt idx="4">
                  <c:v>8.1841432225063904E-2</c:v>
                </c:pt>
                <c:pt idx="5">
                  <c:v>7.2229140722291404E-2</c:v>
                </c:pt>
                <c:pt idx="6">
                  <c:v>9.0992647058823498E-2</c:v>
                </c:pt>
                <c:pt idx="7">
                  <c:v>0.107011070110701</c:v>
                </c:pt>
                <c:pt idx="8">
                  <c:v>9.8553345388788405E-2</c:v>
                </c:pt>
              </c:numCache>
            </c:numRef>
          </c:val>
          <c:extLst>
            <c:ext xmlns:c16="http://schemas.microsoft.com/office/drawing/2014/chart" uri="{C3380CC4-5D6E-409C-BE32-E72D297353CC}">
              <c16:uniqueId val="{00000003-4B1F-4BBC-9EE4-4C6D1BB3B9F4}"/>
            </c:ext>
          </c:extLst>
        </c:ser>
        <c:ser>
          <c:idx val="4"/>
          <c:order val="4"/>
          <c:tx>
            <c:strRef>
              <c:f>Cov21_3!$H$4</c:f>
              <c:strCache>
                <c:ptCount val="1"/>
                <c:pt idx="0">
                  <c:v>Jag vet inte</c:v>
                </c:pt>
              </c:strCache>
            </c:strRef>
          </c:tx>
          <c:spPr>
            <a:solidFill>
              <a:srgbClr val="9F9F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Cov21_3!$B$5:$C$82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Cov21_3!$H$5:$H$82</c:f>
              <c:numCache>
                <c:formatCode>0%</c:formatCode>
                <c:ptCount val="9"/>
                <c:pt idx="0">
                  <c:v>0.18262150220913101</c:v>
                </c:pt>
                <c:pt idx="1">
                  <c:v>0.18470418470418501</c:v>
                </c:pt>
                <c:pt idx="2">
                  <c:v>0.18239886444286699</c:v>
                </c:pt>
                <c:pt idx="3">
                  <c:v>0.15403422982885101</c:v>
                </c:pt>
                <c:pt idx="4">
                  <c:v>0.132992327365729</c:v>
                </c:pt>
                <c:pt idx="5">
                  <c:v>0.145703611457036</c:v>
                </c:pt>
                <c:pt idx="6">
                  <c:v>0.171875</c:v>
                </c:pt>
                <c:pt idx="7">
                  <c:v>0.166051660516605</c:v>
                </c:pt>
                <c:pt idx="8">
                  <c:v>0.16907775768535299</c:v>
                </c:pt>
              </c:numCache>
            </c:numRef>
          </c:val>
          <c:extLst>
            <c:ext xmlns:c16="http://schemas.microsoft.com/office/drawing/2014/chart" uri="{C3380CC4-5D6E-409C-BE32-E72D297353CC}">
              <c16:uniqueId val="{00000004-4B1F-4BBC-9EE4-4C6D1BB3B9F4}"/>
            </c:ext>
          </c:extLst>
        </c:ser>
        <c:dLbls>
          <c:dLblPos val="ctr"/>
          <c:showLegendKey val="0"/>
          <c:showVal val="1"/>
          <c:showCatName val="0"/>
          <c:showSerName val="0"/>
          <c:showPercent val="0"/>
          <c:showBubbleSize val="0"/>
        </c:dLbls>
        <c:gapWidth val="17"/>
        <c:overlap val="100"/>
        <c:axId val="530112888"/>
        <c:axId val="530113544"/>
      </c:barChart>
      <c:catAx>
        <c:axId val="530112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30113544"/>
        <c:crosses val="autoZero"/>
        <c:auto val="1"/>
        <c:lblAlgn val="ctr"/>
        <c:lblOffset val="100"/>
        <c:noMultiLvlLbl val="0"/>
      </c:catAx>
      <c:valAx>
        <c:axId val="5301135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301128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Cov21_4a!$A$2</c:f>
          <c:strCache>
            <c:ptCount val="1"/>
            <c:pt idx="0">
              <c:v>Vad skulle du tycka om din bästa kompis under coronapandemin skulle komma till skolan även fast hen känner sig lite sjuk?</c:v>
            </c:pt>
          </c:strCache>
        </c:strRef>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percentStacked"/>
        <c:varyColors val="0"/>
        <c:ser>
          <c:idx val="0"/>
          <c:order val="0"/>
          <c:tx>
            <c:strRef>
              <c:f>Cov21_4a!$D$4</c:f>
              <c:strCache>
                <c:ptCount val="1"/>
                <c:pt idx="0">
                  <c:v>Inte OK</c:v>
                </c:pt>
              </c:strCache>
            </c:strRef>
          </c:tx>
          <c:spPr>
            <a:solidFill>
              <a:srgbClr val="008B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Cov21_4a!$B$5:$C$82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Cov21_4a!$D$5:$D$82</c:f>
              <c:numCache>
                <c:formatCode>0%</c:formatCode>
                <c:ptCount val="9"/>
                <c:pt idx="0">
                  <c:v>0.73932253313696605</c:v>
                </c:pt>
                <c:pt idx="1">
                  <c:v>0.65557163531114304</c:v>
                </c:pt>
                <c:pt idx="2">
                  <c:v>0.697938877043355</c:v>
                </c:pt>
                <c:pt idx="3">
                  <c:v>0.86240786240786205</c:v>
                </c:pt>
                <c:pt idx="4">
                  <c:v>0.81282051282051304</c:v>
                </c:pt>
                <c:pt idx="5">
                  <c:v>0.83875</c:v>
                </c:pt>
                <c:pt idx="6">
                  <c:v>0.78545119705340705</c:v>
                </c:pt>
                <c:pt idx="7">
                  <c:v>0.71230342275670699</c:v>
                </c:pt>
                <c:pt idx="8">
                  <c:v>0.74898051653828701</c:v>
                </c:pt>
              </c:numCache>
            </c:numRef>
          </c:val>
          <c:extLst>
            <c:ext xmlns:c16="http://schemas.microsoft.com/office/drawing/2014/chart" uri="{C3380CC4-5D6E-409C-BE32-E72D297353CC}">
              <c16:uniqueId val="{00000000-06E8-4340-B13A-BB7C49750102}"/>
            </c:ext>
          </c:extLst>
        </c:ser>
        <c:ser>
          <c:idx val="1"/>
          <c:order val="1"/>
          <c:tx>
            <c:strRef>
              <c:f>Cov21_4a!$E$4</c:f>
              <c:strCache>
                <c:ptCount val="1"/>
                <c:pt idx="0">
                  <c:v>Neutral</c:v>
                </c:pt>
              </c:strCache>
            </c:strRef>
          </c:tx>
          <c:spPr>
            <a:solidFill>
              <a:srgbClr val="9F9F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Cov21_4a!$B$5:$C$82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Cov21_4a!$E$5:$E$82</c:f>
              <c:numCache>
                <c:formatCode>0%</c:formatCode>
                <c:ptCount val="9"/>
                <c:pt idx="0">
                  <c:v>0.23269513991163501</c:v>
                </c:pt>
                <c:pt idx="1">
                  <c:v>0.27785817655571599</c:v>
                </c:pt>
                <c:pt idx="2">
                  <c:v>0.255152807391613</c:v>
                </c:pt>
                <c:pt idx="3">
                  <c:v>0.13022113022112999</c:v>
                </c:pt>
                <c:pt idx="4">
                  <c:v>0.17692307692307699</c:v>
                </c:pt>
                <c:pt idx="5">
                  <c:v>0.1525</c:v>
                </c:pt>
                <c:pt idx="6">
                  <c:v>0.194290976058932</c:v>
                </c:pt>
                <c:pt idx="7">
                  <c:v>0.24144310823311699</c:v>
                </c:pt>
                <c:pt idx="8">
                  <c:v>0.21794290892614401</c:v>
                </c:pt>
              </c:numCache>
            </c:numRef>
          </c:val>
          <c:extLst>
            <c:ext xmlns:c16="http://schemas.microsoft.com/office/drawing/2014/chart" uri="{C3380CC4-5D6E-409C-BE32-E72D297353CC}">
              <c16:uniqueId val="{00000001-06E8-4340-B13A-BB7C49750102}"/>
            </c:ext>
          </c:extLst>
        </c:ser>
        <c:ser>
          <c:idx val="2"/>
          <c:order val="2"/>
          <c:tx>
            <c:strRef>
              <c:f>Cov21_4a!$F$4</c:f>
              <c:strCache>
                <c:ptCount val="1"/>
                <c:pt idx="0">
                  <c:v>Det är OK</c:v>
                </c:pt>
              </c:strCache>
            </c:strRef>
          </c:tx>
          <c:spPr>
            <a:solidFill>
              <a:srgbClr val="E639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Cov21_4a!$B$5:$C$82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Cov21_4a!$F$5:$F$82</c:f>
              <c:numCache>
                <c:formatCode>0%</c:formatCode>
                <c:ptCount val="9"/>
                <c:pt idx="0">
                  <c:v>2.79823269513991E-2</c:v>
                </c:pt>
                <c:pt idx="1">
                  <c:v>6.6570188133140404E-2</c:v>
                </c:pt>
                <c:pt idx="2">
                  <c:v>4.6908315565031999E-2</c:v>
                </c:pt>
                <c:pt idx="3">
                  <c:v>7.3710073710073704E-3</c:v>
                </c:pt>
                <c:pt idx="4">
                  <c:v>1.02564102564103E-2</c:v>
                </c:pt>
                <c:pt idx="5">
                  <c:v>8.7500000000000008E-3</c:v>
                </c:pt>
                <c:pt idx="6">
                  <c:v>2.02578268876611E-2</c:v>
                </c:pt>
                <c:pt idx="7">
                  <c:v>4.6253469010175803E-2</c:v>
                </c:pt>
                <c:pt idx="8">
                  <c:v>3.3076574535568601E-2</c:v>
                </c:pt>
              </c:numCache>
            </c:numRef>
          </c:val>
          <c:extLst>
            <c:ext xmlns:c16="http://schemas.microsoft.com/office/drawing/2014/chart" uri="{C3380CC4-5D6E-409C-BE32-E72D297353CC}">
              <c16:uniqueId val="{00000002-06E8-4340-B13A-BB7C49750102}"/>
            </c:ext>
          </c:extLst>
        </c:ser>
        <c:dLbls>
          <c:dLblPos val="ctr"/>
          <c:showLegendKey val="0"/>
          <c:showVal val="1"/>
          <c:showCatName val="0"/>
          <c:showSerName val="0"/>
          <c:showPercent val="0"/>
          <c:showBubbleSize val="0"/>
        </c:dLbls>
        <c:gapWidth val="17"/>
        <c:overlap val="100"/>
        <c:axId val="530112888"/>
        <c:axId val="530113544"/>
      </c:barChart>
      <c:catAx>
        <c:axId val="530112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30113544"/>
        <c:crosses val="autoZero"/>
        <c:auto val="1"/>
        <c:lblAlgn val="ctr"/>
        <c:lblOffset val="100"/>
        <c:noMultiLvlLbl val="0"/>
      </c:catAx>
      <c:valAx>
        <c:axId val="5301135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301128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Cov21_4b!$A$2</c:f>
          <c:strCache>
            <c:ptCount val="1"/>
            <c:pt idx="0">
              <c:v>Vad skulle du tycka om din bästa kompis under coronapandemin skulle gå på en fest med mycket folk?</c:v>
            </c:pt>
          </c:strCache>
        </c:strRef>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percentStacked"/>
        <c:varyColors val="0"/>
        <c:ser>
          <c:idx val="0"/>
          <c:order val="0"/>
          <c:tx>
            <c:strRef>
              <c:f>Cov21_4b!$D$4</c:f>
              <c:strCache>
                <c:ptCount val="1"/>
                <c:pt idx="0">
                  <c:v>Inte OK</c:v>
                </c:pt>
              </c:strCache>
            </c:strRef>
          </c:tx>
          <c:spPr>
            <a:solidFill>
              <a:srgbClr val="008B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Cov21_4b!$B$5:$C$82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Cov21_4b!$D$5:$D$82</c:f>
              <c:numCache>
                <c:formatCode>0%</c:formatCode>
                <c:ptCount val="9"/>
                <c:pt idx="0">
                  <c:v>0.70103092783505105</c:v>
                </c:pt>
                <c:pt idx="1">
                  <c:v>0.53846153846153799</c:v>
                </c:pt>
                <c:pt idx="2">
                  <c:v>0.618505338078292</c:v>
                </c:pt>
                <c:pt idx="3">
                  <c:v>0.76412776412776395</c:v>
                </c:pt>
                <c:pt idx="4">
                  <c:v>0.62307692307692297</c:v>
                </c:pt>
                <c:pt idx="5">
                  <c:v>0.69625000000000004</c:v>
                </c:pt>
                <c:pt idx="6">
                  <c:v>0.724677716390424</c:v>
                </c:pt>
                <c:pt idx="7">
                  <c:v>0.56904541241890605</c:v>
                </c:pt>
                <c:pt idx="8">
                  <c:v>0.64671201814058998</c:v>
                </c:pt>
              </c:numCache>
            </c:numRef>
          </c:val>
          <c:extLst>
            <c:ext xmlns:c16="http://schemas.microsoft.com/office/drawing/2014/chart" uri="{C3380CC4-5D6E-409C-BE32-E72D297353CC}">
              <c16:uniqueId val="{00000000-CB15-4707-88A8-F6CE99A1ECE4}"/>
            </c:ext>
          </c:extLst>
        </c:ser>
        <c:ser>
          <c:idx val="1"/>
          <c:order val="1"/>
          <c:tx>
            <c:strRef>
              <c:f>Cov21_4b!$E$4</c:f>
              <c:strCache>
                <c:ptCount val="1"/>
                <c:pt idx="0">
                  <c:v>Neutral</c:v>
                </c:pt>
              </c:strCache>
            </c:strRef>
          </c:tx>
          <c:spPr>
            <a:solidFill>
              <a:srgbClr val="9F9F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Cov21_4b!$B$5:$C$82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Cov21_4b!$E$5:$E$82</c:f>
              <c:numCache>
                <c:formatCode>0%</c:formatCode>
                <c:ptCount val="9"/>
                <c:pt idx="0">
                  <c:v>0.23858615611192899</c:v>
                </c:pt>
                <c:pt idx="1">
                  <c:v>0.330914368650218</c:v>
                </c:pt>
                <c:pt idx="2">
                  <c:v>0.28612099644128097</c:v>
                </c:pt>
                <c:pt idx="3">
                  <c:v>0.20884520884520899</c:v>
                </c:pt>
                <c:pt idx="4">
                  <c:v>0.31282051282051299</c:v>
                </c:pt>
                <c:pt idx="5">
                  <c:v>0.25874999999999998</c:v>
                </c:pt>
                <c:pt idx="6">
                  <c:v>0.22744014732965001</c:v>
                </c:pt>
                <c:pt idx="7">
                  <c:v>0.32437442075996298</c:v>
                </c:pt>
                <c:pt idx="8">
                  <c:v>0.27619047619047599</c:v>
                </c:pt>
              </c:numCache>
            </c:numRef>
          </c:val>
          <c:extLst>
            <c:ext xmlns:c16="http://schemas.microsoft.com/office/drawing/2014/chart" uri="{C3380CC4-5D6E-409C-BE32-E72D297353CC}">
              <c16:uniqueId val="{00000001-CB15-4707-88A8-F6CE99A1ECE4}"/>
            </c:ext>
          </c:extLst>
        </c:ser>
        <c:ser>
          <c:idx val="2"/>
          <c:order val="2"/>
          <c:tx>
            <c:strRef>
              <c:f>Cov21_4b!$F$4</c:f>
              <c:strCache>
                <c:ptCount val="1"/>
                <c:pt idx="0">
                  <c:v>Det är OK</c:v>
                </c:pt>
              </c:strCache>
            </c:strRef>
          </c:tx>
          <c:spPr>
            <a:solidFill>
              <a:srgbClr val="E639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Cov21_4b!$B$5:$C$82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Cov21_4b!$F$5:$F$82</c:f>
              <c:numCache>
                <c:formatCode>0%</c:formatCode>
                <c:ptCount val="9"/>
                <c:pt idx="0">
                  <c:v>6.0382916053019098E-2</c:v>
                </c:pt>
                <c:pt idx="1">
                  <c:v>0.130624092888244</c:v>
                </c:pt>
                <c:pt idx="2">
                  <c:v>9.5373665480427E-2</c:v>
                </c:pt>
                <c:pt idx="3">
                  <c:v>2.7027027027027001E-2</c:v>
                </c:pt>
                <c:pt idx="4">
                  <c:v>6.4102564102564097E-2</c:v>
                </c:pt>
                <c:pt idx="5">
                  <c:v>4.4999999999999998E-2</c:v>
                </c:pt>
                <c:pt idx="6">
                  <c:v>4.7882136279926303E-2</c:v>
                </c:pt>
                <c:pt idx="7">
                  <c:v>0.106580166821131</c:v>
                </c:pt>
                <c:pt idx="8">
                  <c:v>7.7097505668934196E-2</c:v>
                </c:pt>
              </c:numCache>
            </c:numRef>
          </c:val>
          <c:extLst>
            <c:ext xmlns:c16="http://schemas.microsoft.com/office/drawing/2014/chart" uri="{C3380CC4-5D6E-409C-BE32-E72D297353CC}">
              <c16:uniqueId val="{00000002-CB15-4707-88A8-F6CE99A1ECE4}"/>
            </c:ext>
          </c:extLst>
        </c:ser>
        <c:dLbls>
          <c:dLblPos val="ctr"/>
          <c:showLegendKey val="0"/>
          <c:showVal val="1"/>
          <c:showCatName val="0"/>
          <c:showSerName val="0"/>
          <c:showPercent val="0"/>
          <c:showBubbleSize val="0"/>
        </c:dLbls>
        <c:gapWidth val="17"/>
        <c:overlap val="100"/>
        <c:axId val="530112888"/>
        <c:axId val="530113544"/>
      </c:barChart>
      <c:catAx>
        <c:axId val="530112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30113544"/>
        <c:crosses val="autoZero"/>
        <c:auto val="1"/>
        <c:lblAlgn val="ctr"/>
        <c:lblOffset val="100"/>
        <c:noMultiLvlLbl val="0"/>
      </c:catAx>
      <c:valAx>
        <c:axId val="5301135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301128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Cov21_4c!$A$2</c:f>
          <c:strCache>
            <c:ptCount val="1"/>
            <c:pt idx="0">
              <c:v>Vad skulle du tycka om din bästa kompis under coronapandemin skulle slarva med att tvätta händerna?</c:v>
            </c:pt>
          </c:strCache>
        </c:strRef>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percentStacked"/>
        <c:varyColors val="0"/>
        <c:ser>
          <c:idx val="0"/>
          <c:order val="0"/>
          <c:tx>
            <c:strRef>
              <c:f>Cov21_4c!$D$4</c:f>
              <c:strCache>
                <c:ptCount val="1"/>
                <c:pt idx="0">
                  <c:v>Inte OK</c:v>
                </c:pt>
              </c:strCache>
            </c:strRef>
          </c:tx>
          <c:spPr>
            <a:solidFill>
              <a:srgbClr val="008B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Cov21_4c!$B$5:$C$82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Cov21_4c!$D$5:$D$82</c:f>
              <c:numCache>
                <c:formatCode>0%</c:formatCode>
                <c:ptCount val="9"/>
                <c:pt idx="0">
                  <c:v>0.39617083946980902</c:v>
                </c:pt>
                <c:pt idx="1">
                  <c:v>0.327536231884058</c:v>
                </c:pt>
                <c:pt idx="2">
                  <c:v>0.360597439544808</c:v>
                </c:pt>
                <c:pt idx="3">
                  <c:v>0.48402948402948398</c:v>
                </c:pt>
                <c:pt idx="4">
                  <c:v>0.35897435897435898</c:v>
                </c:pt>
                <c:pt idx="5">
                  <c:v>0.42375000000000002</c:v>
                </c:pt>
                <c:pt idx="6">
                  <c:v>0.42909760589318602</c:v>
                </c:pt>
                <c:pt idx="7">
                  <c:v>0.33888888888888902</c:v>
                </c:pt>
                <c:pt idx="8">
                  <c:v>0.38349954669084302</c:v>
                </c:pt>
              </c:numCache>
            </c:numRef>
          </c:val>
          <c:extLst>
            <c:ext xmlns:c16="http://schemas.microsoft.com/office/drawing/2014/chart" uri="{C3380CC4-5D6E-409C-BE32-E72D297353CC}">
              <c16:uniqueId val="{00000000-85FD-48DB-89F4-A9C9FAA52199}"/>
            </c:ext>
          </c:extLst>
        </c:ser>
        <c:ser>
          <c:idx val="1"/>
          <c:order val="1"/>
          <c:tx>
            <c:strRef>
              <c:f>Cov21_4c!$E$4</c:f>
              <c:strCache>
                <c:ptCount val="1"/>
                <c:pt idx="0">
                  <c:v>Neutral</c:v>
                </c:pt>
              </c:strCache>
            </c:strRef>
          </c:tx>
          <c:spPr>
            <a:solidFill>
              <a:srgbClr val="9F9F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Cov21_4c!$B$5:$C$82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Cov21_4c!$E$5:$E$82</c:f>
              <c:numCache>
                <c:formatCode>0%</c:formatCode>
                <c:ptCount val="9"/>
                <c:pt idx="0">
                  <c:v>0.52577319587628901</c:v>
                </c:pt>
                <c:pt idx="1">
                  <c:v>0.53333333333333299</c:v>
                </c:pt>
                <c:pt idx="2">
                  <c:v>0.53129445234708395</c:v>
                </c:pt>
                <c:pt idx="3">
                  <c:v>0.45454545454545497</c:v>
                </c:pt>
                <c:pt idx="4">
                  <c:v>0.57179487179487198</c:v>
                </c:pt>
                <c:pt idx="5">
                  <c:v>0.51124999999999998</c:v>
                </c:pt>
                <c:pt idx="6">
                  <c:v>0.499079189686924</c:v>
                </c:pt>
                <c:pt idx="7">
                  <c:v>0.54722222222222205</c:v>
                </c:pt>
                <c:pt idx="8">
                  <c:v>0.52402538531278298</c:v>
                </c:pt>
              </c:numCache>
            </c:numRef>
          </c:val>
          <c:extLst>
            <c:ext xmlns:c16="http://schemas.microsoft.com/office/drawing/2014/chart" uri="{C3380CC4-5D6E-409C-BE32-E72D297353CC}">
              <c16:uniqueId val="{00000001-85FD-48DB-89F4-A9C9FAA52199}"/>
            </c:ext>
          </c:extLst>
        </c:ser>
        <c:ser>
          <c:idx val="2"/>
          <c:order val="2"/>
          <c:tx>
            <c:strRef>
              <c:f>Cov21_4c!$F$4</c:f>
              <c:strCache>
                <c:ptCount val="1"/>
                <c:pt idx="0">
                  <c:v>Det är OK</c:v>
                </c:pt>
              </c:strCache>
            </c:strRef>
          </c:tx>
          <c:spPr>
            <a:solidFill>
              <a:srgbClr val="E639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Cov21_4c!$B$5:$C$82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Cov21_4c!$F$5:$F$82</c:f>
              <c:numCache>
                <c:formatCode>0%</c:formatCode>
                <c:ptCount val="9"/>
                <c:pt idx="0">
                  <c:v>7.8055964653902798E-2</c:v>
                </c:pt>
                <c:pt idx="1">
                  <c:v>0.139130434782609</c:v>
                </c:pt>
                <c:pt idx="2">
                  <c:v>0.108108108108108</c:v>
                </c:pt>
                <c:pt idx="3">
                  <c:v>6.1425061425061399E-2</c:v>
                </c:pt>
                <c:pt idx="4">
                  <c:v>6.9230769230769207E-2</c:v>
                </c:pt>
                <c:pt idx="5">
                  <c:v>6.5000000000000002E-2</c:v>
                </c:pt>
                <c:pt idx="6">
                  <c:v>7.18232044198895E-2</c:v>
                </c:pt>
                <c:pt idx="7">
                  <c:v>0.113888888888889</c:v>
                </c:pt>
                <c:pt idx="8">
                  <c:v>9.2475067996373506E-2</c:v>
                </c:pt>
              </c:numCache>
            </c:numRef>
          </c:val>
          <c:extLst>
            <c:ext xmlns:c16="http://schemas.microsoft.com/office/drawing/2014/chart" uri="{C3380CC4-5D6E-409C-BE32-E72D297353CC}">
              <c16:uniqueId val="{00000002-85FD-48DB-89F4-A9C9FAA52199}"/>
            </c:ext>
          </c:extLst>
        </c:ser>
        <c:dLbls>
          <c:dLblPos val="ctr"/>
          <c:showLegendKey val="0"/>
          <c:showVal val="1"/>
          <c:showCatName val="0"/>
          <c:showSerName val="0"/>
          <c:showPercent val="0"/>
          <c:showBubbleSize val="0"/>
        </c:dLbls>
        <c:gapWidth val="17"/>
        <c:overlap val="100"/>
        <c:axId val="530112888"/>
        <c:axId val="530113544"/>
      </c:barChart>
      <c:catAx>
        <c:axId val="530112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30113544"/>
        <c:crosses val="autoZero"/>
        <c:auto val="1"/>
        <c:lblAlgn val="ctr"/>
        <c:lblOffset val="100"/>
        <c:noMultiLvlLbl val="0"/>
      </c:catAx>
      <c:valAx>
        <c:axId val="5301135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301128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b20_12ny20!$A$3:$H$3</c:f>
          <c:strCache>
            <c:ptCount val="8"/>
            <c:pt idx="0">
              <c:v>Andel (%) som svarat "Nästan dagligen/Dagligen" i förhållande till samtliga som svarat på frågan "Under den senaste månaden hur ofta har du känt att du upplevt saker som fått dig att växa som person?"</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clustered"/>
        <c:varyColors val="0"/>
        <c:ser>
          <c:idx val="0"/>
          <c:order val="0"/>
          <c:tx>
            <c:strRef>
              <c:f>b20_12ny20!$C$5</c:f>
              <c:strCache>
                <c:ptCount val="1"/>
                <c:pt idx="0">
                  <c:v>Tjejer 2020</c:v>
                </c:pt>
              </c:strCache>
            </c:strRef>
          </c:tx>
          <c:spPr>
            <a:solidFill>
              <a:srgbClr val="CCE094"/>
            </a:solidFill>
            <a:ln>
              <a:noFill/>
            </a:ln>
            <a:effectLst/>
          </c:spPr>
          <c:invertIfNegative val="0"/>
          <c:cat>
            <c:strRef>
              <c:f>b20_12ny20!$B$6:$B$31</c:f>
              <c:strCache>
                <c:ptCount val="3"/>
                <c:pt idx="0">
                  <c:v>Årskurs 9 deltagande skolor</c:v>
                </c:pt>
                <c:pt idx="1">
                  <c:v>Gymnasiet år 2 deltagande skolor</c:v>
                </c:pt>
                <c:pt idx="2">
                  <c:v>Samtliga deltagande skolor</c:v>
                </c:pt>
              </c:strCache>
            </c:strRef>
          </c:cat>
          <c:val>
            <c:numRef>
              <c:f>b20_12ny20!$C$6:$C$31</c:f>
              <c:numCache>
                <c:formatCode>#,##0</c:formatCode>
                <c:ptCount val="3"/>
                <c:pt idx="0">
                  <c:v>48.312883435582798</c:v>
                </c:pt>
                <c:pt idx="1">
                  <c:v>54.371584699453599</c:v>
                </c:pt>
                <c:pt idx="2">
                  <c:v>50.491159135559897</c:v>
                </c:pt>
              </c:numCache>
            </c:numRef>
          </c:val>
          <c:extLst>
            <c:ext xmlns:c16="http://schemas.microsoft.com/office/drawing/2014/chart" uri="{C3380CC4-5D6E-409C-BE32-E72D297353CC}">
              <c16:uniqueId val="{00000000-E968-8D48-BB55-BC2171671F65}"/>
            </c:ext>
          </c:extLst>
        </c:ser>
        <c:ser>
          <c:idx val="3"/>
          <c:order val="1"/>
          <c:tx>
            <c:strRef>
              <c:f>b20_12ny20!$D$5</c:f>
              <c:strCache>
                <c:ptCount val="1"/>
                <c:pt idx="0">
                  <c:v>Tjejer 2021</c:v>
                </c:pt>
              </c:strCache>
            </c:strRef>
          </c:tx>
          <c:spPr>
            <a:solidFill>
              <a:srgbClr val="9FC53A"/>
            </a:solidFill>
            <a:ln>
              <a:noFill/>
            </a:ln>
            <a:effectLst/>
          </c:spPr>
          <c:invertIfNegative val="0"/>
          <c:cat>
            <c:strRef>
              <c:f>b20_12ny20!$B$6:$B$31</c:f>
              <c:strCache>
                <c:ptCount val="3"/>
                <c:pt idx="0">
                  <c:v>Årskurs 9 deltagande skolor</c:v>
                </c:pt>
                <c:pt idx="1">
                  <c:v>Gymnasiet år 2 deltagande skolor</c:v>
                </c:pt>
                <c:pt idx="2">
                  <c:v>Samtliga deltagande skolor</c:v>
                </c:pt>
              </c:strCache>
            </c:strRef>
          </c:cat>
          <c:val>
            <c:numRef>
              <c:f>b20_12ny20!$D$6:$D$31</c:f>
              <c:numCache>
                <c:formatCode>#,##0</c:formatCode>
                <c:ptCount val="3"/>
                <c:pt idx="0">
                  <c:v>47.941176470588204</c:v>
                </c:pt>
                <c:pt idx="1">
                  <c:v>46.829268292682897</c:v>
                </c:pt>
                <c:pt idx="2">
                  <c:v>47.5229357798165</c:v>
                </c:pt>
              </c:numCache>
            </c:numRef>
          </c:val>
          <c:extLst>
            <c:ext xmlns:c16="http://schemas.microsoft.com/office/drawing/2014/chart" uri="{C3380CC4-5D6E-409C-BE32-E72D297353CC}">
              <c16:uniqueId val="{00000001-E968-8D48-BB55-BC2171671F65}"/>
            </c:ext>
          </c:extLst>
        </c:ser>
        <c:ser>
          <c:idx val="1"/>
          <c:order val="2"/>
          <c:tx>
            <c:strRef>
              <c:f>b20_12ny20!$E$5</c:f>
              <c:strCache>
                <c:ptCount val="1"/>
                <c:pt idx="0">
                  <c:v>Killar 2020</c:v>
                </c:pt>
              </c:strCache>
            </c:strRef>
          </c:tx>
          <c:spPr>
            <a:solidFill>
              <a:srgbClr val="47C6FF"/>
            </a:solidFill>
            <a:ln>
              <a:noFill/>
            </a:ln>
            <a:effectLst/>
          </c:spPr>
          <c:invertIfNegative val="0"/>
          <c:cat>
            <c:strRef>
              <c:f>b20_12ny20!$B$6:$B$31</c:f>
              <c:strCache>
                <c:ptCount val="3"/>
                <c:pt idx="0">
                  <c:v>Årskurs 9 deltagande skolor</c:v>
                </c:pt>
                <c:pt idx="1">
                  <c:v>Gymnasiet år 2 deltagande skolor</c:v>
                </c:pt>
                <c:pt idx="2">
                  <c:v>Samtliga deltagande skolor</c:v>
                </c:pt>
              </c:strCache>
            </c:strRef>
          </c:cat>
          <c:val>
            <c:numRef>
              <c:f>b20_12ny20!$E$6:$E$31</c:f>
              <c:numCache>
                <c:formatCode>#,##0</c:formatCode>
                <c:ptCount val="3"/>
                <c:pt idx="0">
                  <c:v>54.993160054719603</c:v>
                </c:pt>
                <c:pt idx="1">
                  <c:v>57.336956521739097</c:v>
                </c:pt>
                <c:pt idx="2">
                  <c:v>55.7779799818016</c:v>
                </c:pt>
              </c:numCache>
            </c:numRef>
          </c:val>
          <c:extLst>
            <c:ext xmlns:c16="http://schemas.microsoft.com/office/drawing/2014/chart" uri="{C3380CC4-5D6E-409C-BE32-E72D297353CC}">
              <c16:uniqueId val="{00000002-E968-8D48-BB55-BC2171671F65}"/>
            </c:ext>
          </c:extLst>
        </c:ser>
        <c:ser>
          <c:idx val="4"/>
          <c:order val="3"/>
          <c:tx>
            <c:strRef>
              <c:f>b20_12ny20!$F$5</c:f>
              <c:strCache>
                <c:ptCount val="1"/>
                <c:pt idx="0">
                  <c:v>Killar 2021</c:v>
                </c:pt>
              </c:strCache>
            </c:strRef>
          </c:tx>
          <c:spPr>
            <a:solidFill>
              <a:srgbClr val="0090D4"/>
            </a:solidFill>
            <a:ln>
              <a:noFill/>
            </a:ln>
            <a:effectLst/>
          </c:spPr>
          <c:invertIfNegative val="0"/>
          <c:cat>
            <c:strRef>
              <c:f>b20_12ny20!$B$6:$B$31</c:f>
              <c:strCache>
                <c:ptCount val="3"/>
                <c:pt idx="0">
                  <c:v>Årskurs 9 deltagande skolor</c:v>
                </c:pt>
                <c:pt idx="1">
                  <c:v>Gymnasiet år 2 deltagande skolor</c:v>
                </c:pt>
                <c:pt idx="2">
                  <c:v>Samtliga deltagande skolor</c:v>
                </c:pt>
              </c:strCache>
            </c:strRef>
          </c:cat>
          <c:val>
            <c:numRef>
              <c:f>b20_12ny20!$F$6:$F$31</c:f>
              <c:numCache>
                <c:formatCode>#,##0</c:formatCode>
                <c:ptCount val="3"/>
                <c:pt idx="0">
                  <c:v>55.912408759124098</c:v>
                </c:pt>
                <c:pt idx="1">
                  <c:v>49.4897959183673</c:v>
                </c:pt>
                <c:pt idx="2">
                  <c:v>53.5747446610956</c:v>
                </c:pt>
              </c:numCache>
            </c:numRef>
          </c:val>
          <c:extLst>
            <c:ext xmlns:c16="http://schemas.microsoft.com/office/drawing/2014/chart" uri="{C3380CC4-5D6E-409C-BE32-E72D297353CC}">
              <c16:uniqueId val="{00000003-E968-8D48-BB55-BC2171671F65}"/>
            </c:ext>
          </c:extLst>
        </c:ser>
        <c:ser>
          <c:idx val="2"/>
          <c:order val="4"/>
          <c:tx>
            <c:strRef>
              <c:f>b20_12ny20!$G$5</c:f>
              <c:strCache>
                <c:ptCount val="1"/>
                <c:pt idx="0">
                  <c:v>Totalt 2020</c:v>
                </c:pt>
              </c:strCache>
            </c:strRef>
          </c:tx>
          <c:spPr>
            <a:solidFill>
              <a:srgbClr val="D7D7D7"/>
            </a:solidFill>
            <a:ln>
              <a:noFill/>
            </a:ln>
            <a:effectLst/>
          </c:spPr>
          <c:invertIfNegative val="0"/>
          <c:cat>
            <c:strRef>
              <c:f>b20_12ny20!$B$6:$B$31</c:f>
              <c:strCache>
                <c:ptCount val="3"/>
                <c:pt idx="0">
                  <c:v>Årskurs 9 deltagande skolor</c:v>
                </c:pt>
                <c:pt idx="1">
                  <c:v>Gymnasiet år 2 deltagande skolor</c:v>
                </c:pt>
                <c:pt idx="2">
                  <c:v>Samtliga deltagande skolor</c:v>
                </c:pt>
              </c:strCache>
            </c:strRef>
          </c:cat>
          <c:val>
            <c:numRef>
              <c:f>b20_12ny20!$G$6:$G$31</c:f>
              <c:numCache>
                <c:formatCode>#,##0</c:formatCode>
                <c:ptCount val="3"/>
                <c:pt idx="0">
                  <c:v>51.647564469914002</c:v>
                </c:pt>
                <c:pt idx="1">
                  <c:v>55.630936227951203</c:v>
                </c:pt>
                <c:pt idx="2">
                  <c:v>53.023909985935298</c:v>
                </c:pt>
              </c:numCache>
            </c:numRef>
          </c:val>
          <c:extLst>
            <c:ext xmlns:c16="http://schemas.microsoft.com/office/drawing/2014/chart" uri="{C3380CC4-5D6E-409C-BE32-E72D297353CC}">
              <c16:uniqueId val="{00000004-E968-8D48-BB55-BC2171671F65}"/>
            </c:ext>
          </c:extLst>
        </c:ser>
        <c:ser>
          <c:idx val="5"/>
          <c:order val="5"/>
          <c:tx>
            <c:strRef>
              <c:f>b20_12ny20!$H$5</c:f>
              <c:strCache>
                <c:ptCount val="1"/>
                <c:pt idx="0">
                  <c:v>Totalt 2021</c:v>
                </c:pt>
              </c:strCache>
            </c:strRef>
          </c:tx>
          <c:spPr>
            <a:solidFill>
              <a:srgbClr val="9F9F9F"/>
            </a:solidFill>
            <a:ln>
              <a:noFill/>
            </a:ln>
            <a:effectLst/>
          </c:spPr>
          <c:invertIfNegative val="0"/>
          <c:cat>
            <c:strRef>
              <c:f>b20_12ny20!$B$6:$B$31</c:f>
              <c:strCache>
                <c:ptCount val="3"/>
                <c:pt idx="0">
                  <c:v>Årskurs 9 deltagande skolor</c:v>
                </c:pt>
                <c:pt idx="1">
                  <c:v>Gymnasiet år 2 deltagande skolor</c:v>
                </c:pt>
                <c:pt idx="2">
                  <c:v>Samtliga deltagande skolor</c:v>
                </c:pt>
              </c:strCache>
            </c:strRef>
          </c:cat>
          <c:val>
            <c:numRef>
              <c:f>b20_12ny20!$H$6:$H$31</c:f>
              <c:numCache>
                <c:formatCode>#,##0</c:formatCode>
                <c:ptCount val="3"/>
                <c:pt idx="0">
                  <c:v>51.249107780156997</c:v>
                </c:pt>
                <c:pt idx="1">
                  <c:v>47.950310559006198</c:v>
                </c:pt>
                <c:pt idx="2">
                  <c:v>50.045330915684502</c:v>
                </c:pt>
              </c:numCache>
            </c:numRef>
          </c:val>
          <c:extLst>
            <c:ext xmlns:c16="http://schemas.microsoft.com/office/drawing/2014/chart" uri="{C3380CC4-5D6E-409C-BE32-E72D297353CC}">
              <c16:uniqueId val="{00000005-E968-8D48-BB55-BC2171671F65}"/>
            </c:ext>
          </c:extLst>
        </c:ser>
        <c:dLbls>
          <c:showLegendKey val="0"/>
          <c:showVal val="0"/>
          <c:showCatName val="0"/>
          <c:showSerName val="0"/>
          <c:showPercent val="0"/>
          <c:showBubbleSize val="0"/>
        </c:dLbls>
        <c:gapWidth val="10"/>
        <c:axId val="540274568"/>
        <c:axId val="540277192"/>
      </c:barChart>
      <c:catAx>
        <c:axId val="540274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7192"/>
        <c:crosses val="autoZero"/>
        <c:auto val="1"/>
        <c:lblAlgn val="ctr"/>
        <c:lblOffset val="100"/>
        <c:noMultiLvlLbl val="0"/>
      </c:catAx>
      <c:valAx>
        <c:axId val="54027719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Procent</a:t>
                </a:r>
              </a:p>
            </c:rich>
          </c:tx>
          <c:layout>
            <c:manualLayout>
              <c:xMode val="edge"/>
              <c:yMode val="edge"/>
              <c:x val="0.56413970980900119"/>
              <c:y val="0.898641886894073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40274568"/>
        <c:crosses val="max"/>
        <c:crossBetween val="between"/>
        <c:majorUnit val="20"/>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Cov21_5!$A$2</c:f>
          <c:strCache>
            <c:ptCount val="1"/>
            <c:pt idx="0">
              <c:v>Totalt sett, hur stort förtroende har du för den svenska strategin för att hantera coronapandemin?</c:v>
            </c:pt>
          </c:strCache>
        </c:strRef>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percentStacked"/>
        <c:varyColors val="0"/>
        <c:ser>
          <c:idx val="0"/>
          <c:order val="0"/>
          <c:tx>
            <c:strRef>
              <c:f>Cov21_5!$D$4</c:f>
              <c:strCache>
                <c:ptCount val="1"/>
                <c:pt idx="0">
                  <c:v>Mycket litet</c:v>
                </c:pt>
              </c:strCache>
            </c:strRef>
          </c:tx>
          <c:spPr>
            <a:solidFill>
              <a:srgbClr val="E639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Cov21_5!$B$5:$C$82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Cov21_5!$D$5:$D$82</c:f>
              <c:numCache>
                <c:formatCode>0%</c:formatCode>
                <c:ptCount val="9"/>
                <c:pt idx="0">
                  <c:v>0.160714285714286</c:v>
                </c:pt>
                <c:pt idx="1">
                  <c:v>0.237536656891496</c:v>
                </c:pt>
                <c:pt idx="2">
                  <c:v>0.205035971223022</c:v>
                </c:pt>
                <c:pt idx="3">
                  <c:v>0.162962962962963</c:v>
                </c:pt>
                <c:pt idx="4">
                  <c:v>0.20725388601036299</c:v>
                </c:pt>
                <c:pt idx="5">
                  <c:v>0.18387909319899201</c:v>
                </c:pt>
                <c:pt idx="6">
                  <c:v>0.161559888579387</c:v>
                </c:pt>
                <c:pt idx="7">
                  <c:v>0.22659176029962499</c:v>
                </c:pt>
                <c:pt idx="8">
                  <c:v>0.197344322344322</c:v>
                </c:pt>
              </c:numCache>
            </c:numRef>
          </c:val>
          <c:extLst>
            <c:ext xmlns:c16="http://schemas.microsoft.com/office/drawing/2014/chart" uri="{C3380CC4-5D6E-409C-BE32-E72D297353CC}">
              <c16:uniqueId val="{00000000-3552-4BCF-B87A-21168F24C5A4}"/>
            </c:ext>
          </c:extLst>
        </c:ser>
        <c:ser>
          <c:idx val="1"/>
          <c:order val="1"/>
          <c:tx>
            <c:strRef>
              <c:f>Cov21_5!$E$4</c:f>
              <c:strCache>
                <c:ptCount val="1"/>
                <c:pt idx="0">
                  <c:v>Ganska litet</c:v>
                </c:pt>
              </c:strCache>
            </c:strRef>
          </c:tx>
          <c:spPr>
            <a:solidFill>
              <a:srgbClr val="FF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Cov21_5!$B$5:$C$82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Cov21_5!$E$5:$E$82</c:f>
              <c:numCache>
                <c:formatCode>0%</c:formatCode>
                <c:ptCount val="9"/>
                <c:pt idx="0">
                  <c:v>0.23958333333333301</c:v>
                </c:pt>
                <c:pt idx="1">
                  <c:v>0.21407624633431099</c:v>
                </c:pt>
                <c:pt idx="2">
                  <c:v>0.22589928057554001</c:v>
                </c:pt>
                <c:pt idx="3">
                  <c:v>0.27654320987654302</c:v>
                </c:pt>
                <c:pt idx="4">
                  <c:v>0.29792746113989599</c:v>
                </c:pt>
                <c:pt idx="5">
                  <c:v>0.28715365239294699</c:v>
                </c:pt>
                <c:pt idx="6">
                  <c:v>0.253481894150418</c:v>
                </c:pt>
                <c:pt idx="7">
                  <c:v>0.24438202247190999</c:v>
                </c:pt>
                <c:pt idx="8">
                  <c:v>0.24816849816849801</c:v>
                </c:pt>
              </c:numCache>
            </c:numRef>
          </c:val>
          <c:extLst>
            <c:ext xmlns:c16="http://schemas.microsoft.com/office/drawing/2014/chart" uri="{C3380CC4-5D6E-409C-BE32-E72D297353CC}">
              <c16:uniqueId val="{00000001-3552-4BCF-B87A-21168F24C5A4}"/>
            </c:ext>
          </c:extLst>
        </c:ser>
        <c:ser>
          <c:idx val="2"/>
          <c:order val="2"/>
          <c:tx>
            <c:strRef>
              <c:f>Cov21_5!$F$4</c:f>
              <c:strCache>
                <c:ptCount val="1"/>
                <c:pt idx="0">
                  <c:v>Varken stort eller litet</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Cov21_5!$B$5:$C$82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Cov21_5!$F$5:$F$82</c:f>
              <c:numCache>
                <c:formatCode>0%</c:formatCode>
                <c:ptCount val="9"/>
                <c:pt idx="0">
                  <c:v>0.444940476190476</c:v>
                </c:pt>
                <c:pt idx="1">
                  <c:v>0.38856304985337198</c:v>
                </c:pt>
                <c:pt idx="2">
                  <c:v>0.41294964028776998</c:v>
                </c:pt>
                <c:pt idx="3">
                  <c:v>0.404938271604938</c:v>
                </c:pt>
                <c:pt idx="4">
                  <c:v>0.37305699481865301</c:v>
                </c:pt>
                <c:pt idx="5">
                  <c:v>0.38916876574307302</c:v>
                </c:pt>
                <c:pt idx="6">
                  <c:v>0.42989786443825401</c:v>
                </c:pt>
                <c:pt idx="7">
                  <c:v>0.382958801498127</c:v>
                </c:pt>
                <c:pt idx="8">
                  <c:v>0.40430402930402898</c:v>
                </c:pt>
              </c:numCache>
            </c:numRef>
          </c:val>
          <c:extLst>
            <c:ext xmlns:c16="http://schemas.microsoft.com/office/drawing/2014/chart" uri="{C3380CC4-5D6E-409C-BE32-E72D297353CC}">
              <c16:uniqueId val="{00000002-3552-4BCF-B87A-21168F24C5A4}"/>
            </c:ext>
          </c:extLst>
        </c:ser>
        <c:ser>
          <c:idx val="3"/>
          <c:order val="3"/>
          <c:tx>
            <c:strRef>
              <c:f>Cov21_5!$G$4</c:f>
              <c:strCache>
                <c:ptCount val="1"/>
                <c:pt idx="0">
                  <c:v>Ganska stort</c:v>
                </c:pt>
              </c:strCache>
            </c:strRef>
          </c:tx>
          <c:spPr>
            <a:solidFill>
              <a:srgbClr val="5AB03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Cov21_5!$B$5:$C$82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Cov21_5!$G$5:$G$82</c:f>
              <c:numCache>
                <c:formatCode>0%</c:formatCode>
                <c:ptCount val="9"/>
                <c:pt idx="0">
                  <c:v>0.13541666666666699</c:v>
                </c:pt>
                <c:pt idx="1">
                  <c:v>0.12170087976539599</c:v>
                </c:pt>
                <c:pt idx="2">
                  <c:v>0.126618705035971</c:v>
                </c:pt>
                <c:pt idx="3">
                  <c:v>0.12345679012345701</c:v>
                </c:pt>
                <c:pt idx="4">
                  <c:v>8.8082901554404097E-2</c:v>
                </c:pt>
                <c:pt idx="5">
                  <c:v>0.10705289672544099</c:v>
                </c:pt>
                <c:pt idx="6">
                  <c:v>0.13091922005570999</c:v>
                </c:pt>
                <c:pt idx="7">
                  <c:v>0.10955056179775299</c:v>
                </c:pt>
                <c:pt idx="8">
                  <c:v>0.119505494505495</c:v>
                </c:pt>
              </c:numCache>
            </c:numRef>
          </c:val>
          <c:extLst>
            <c:ext xmlns:c16="http://schemas.microsoft.com/office/drawing/2014/chart" uri="{C3380CC4-5D6E-409C-BE32-E72D297353CC}">
              <c16:uniqueId val="{00000003-3552-4BCF-B87A-21168F24C5A4}"/>
            </c:ext>
          </c:extLst>
        </c:ser>
        <c:ser>
          <c:idx val="4"/>
          <c:order val="4"/>
          <c:tx>
            <c:strRef>
              <c:f>Cov21_5!$H$4</c:f>
              <c:strCache>
                <c:ptCount val="1"/>
                <c:pt idx="0">
                  <c:v>Mycket stort</c:v>
                </c:pt>
              </c:strCache>
            </c:strRef>
          </c:tx>
          <c:spPr>
            <a:solidFill>
              <a:srgbClr val="008B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Cov21_5!$B$5:$C$82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Cov21_5!$H$5:$H$82</c:f>
              <c:numCache>
                <c:formatCode>0%</c:formatCode>
                <c:ptCount val="9"/>
                <c:pt idx="0">
                  <c:v>1.9345238095238099E-2</c:v>
                </c:pt>
                <c:pt idx="1">
                  <c:v>3.81231671554252E-2</c:v>
                </c:pt>
                <c:pt idx="2">
                  <c:v>2.9496402877697801E-2</c:v>
                </c:pt>
                <c:pt idx="3">
                  <c:v>3.2098765432098803E-2</c:v>
                </c:pt>
                <c:pt idx="4">
                  <c:v>3.3678756476683898E-2</c:v>
                </c:pt>
                <c:pt idx="5">
                  <c:v>3.2745591939546598E-2</c:v>
                </c:pt>
                <c:pt idx="6">
                  <c:v>2.4141132776230301E-2</c:v>
                </c:pt>
                <c:pt idx="7">
                  <c:v>3.6516853932584303E-2</c:v>
                </c:pt>
                <c:pt idx="8">
                  <c:v>3.0677655677655701E-2</c:v>
                </c:pt>
              </c:numCache>
            </c:numRef>
          </c:val>
          <c:extLst>
            <c:ext xmlns:c16="http://schemas.microsoft.com/office/drawing/2014/chart" uri="{C3380CC4-5D6E-409C-BE32-E72D297353CC}">
              <c16:uniqueId val="{00000004-3552-4BCF-B87A-21168F24C5A4}"/>
            </c:ext>
          </c:extLst>
        </c:ser>
        <c:dLbls>
          <c:dLblPos val="ctr"/>
          <c:showLegendKey val="0"/>
          <c:showVal val="1"/>
          <c:showCatName val="0"/>
          <c:showSerName val="0"/>
          <c:showPercent val="0"/>
          <c:showBubbleSize val="0"/>
        </c:dLbls>
        <c:gapWidth val="17"/>
        <c:overlap val="100"/>
        <c:axId val="530112888"/>
        <c:axId val="530113544"/>
      </c:barChart>
      <c:catAx>
        <c:axId val="530112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30113544"/>
        <c:crosses val="autoZero"/>
        <c:auto val="1"/>
        <c:lblAlgn val="ctr"/>
        <c:lblOffset val="100"/>
        <c:noMultiLvlLbl val="0"/>
      </c:catAx>
      <c:valAx>
        <c:axId val="5301135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301128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Cov21_6!$A$2</c:f>
          <c:strCache>
            <c:ptCount val="1"/>
            <c:pt idx="0">
              <c:v>Hur ser du på framtiden med hänsyn till hur vi globalt lyckas med att hantera situationen med coronapandemin?</c:v>
            </c:pt>
          </c:strCache>
        </c:strRef>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barChart>
        <c:barDir val="bar"/>
        <c:grouping val="percentStacked"/>
        <c:varyColors val="0"/>
        <c:ser>
          <c:idx val="0"/>
          <c:order val="0"/>
          <c:tx>
            <c:strRef>
              <c:f>Cov21_6!$D$4</c:f>
              <c:strCache>
                <c:ptCount val="1"/>
                <c:pt idx="0">
                  <c:v>Mycket ljust</c:v>
                </c:pt>
              </c:strCache>
            </c:strRef>
          </c:tx>
          <c:spPr>
            <a:solidFill>
              <a:srgbClr val="008B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Cov21_6!$B$5:$C$82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Cov21_6!$D$5:$D$82</c:f>
              <c:numCache>
                <c:formatCode>0%</c:formatCode>
                <c:ptCount val="9"/>
                <c:pt idx="0">
                  <c:v>2.83159463487332E-2</c:v>
                </c:pt>
                <c:pt idx="1">
                  <c:v>7.1847507331378305E-2</c:v>
                </c:pt>
                <c:pt idx="2">
                  <c:v>5.3275737940964699E-2</c:v>
                </c:pt>
                <c:pt idx="3">
                  <c:v>3.2098765432098803E-2</c:v>
                </c:pt>
                <c:pt idx="4">
                  <c:v>7.2164948453608199E-2</c:v>
                </c:pt>
                <c:pt idx="5">
                  <c:v>5.1507537688442198E-2</c:v>
                </c:pt>
                <c:pt idx="6">
                  <c:v>2.9739776951672899E-2</c:v>
                </c:pt>
                <c:pt idx="7">
                  <c:v>7.1962616822429895E-2</c:v>
                </c:pt>
                <c:pt idx="8">
                  <c:v>5.2631578947368397E-2</c:v>
                </c:pt>
              </c:numCache>
            </c:numRef>
          </c:val>
          <c:extLst>
            <c:ext xmlns:c16="http://schemas.microsoft.com/office/drawing/2014/chart" uri="{C3380CC4-5D6E-409C-BE32-E72D297353CC}">
              <c16:uniqueId val="{00000000-729F-499B-83C4-05F63B413AE6}"/>
            </c:ext>
          </c:extLst>
        </c:ser>
        <c:ser>
          <c:idx val="1"/>
          <c:order val="1"/>
          <c:tx>
            <c:strRef>
              <c:f>Cov21_6!$E$4</c:f>
              <c:strCache>
                <c:ptCount val="1"/>
                <c:pt idx="0">
                  <c:v>Ganska ljust</c:v>
                </c:pt>
              </c:strCache>
            </c:strRef>
          </c:tx>
          <c:spPr>
            <a:solidFill>
              <a:srgbClr val="5AB03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Cov21_6!$B$5:$C$82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Cov21_6!$E$5:$E$82</c:f>
              <c:numCache>
                <c:formatCode>0%</c:formatCode>
                <c:ptCount val="9"/>
                <c:pt idx="0">
                  <c:v>0.24292101341281699</c:v>
                </c:pt>
                <c:pt idx="1">
                  <c:v>0.34164222873900302</c:v>
                </c:pt>
                <c:pt idx="2">
                  <c:v>0.28869690424765998</c:v>
                </c:pt>
                <c:pt idx="3">
                  <c:v>0.23209876543209901</c:v>
                </c:pt>
                <c:pt idx="4">
                  <c:v>0.27319587628865999</c:v>
                </c:pt>
                <c:pt idx="5">
                  <c:v>0.25125628140703499</c:v>
                </c:pt>
                <c:pt idx="6">
                  <c:v>0.238847583643123</c:v>
                </c:pt>
                <c:pt idx="7">
                  <c:v>0.31682242990654202</c:v>
                </c:pt>
                <c:pt idx="8">
                  <c:v>0.27505720823798602</c:v>
                </c:pt>
              </c:numCache>
            </c:numRef>
          </c:val>
          <c:extLst>
            <c:ext xmlns:c16="http://schemas.microsoft.com/office/drawing/2014/chart" uri="{C3380CC4-5D6E-409C-BE32-E72D297353CC}">
              <c16:uniqueId val="{00000001-729F-499B-83C4-05F63B413AE6}"/>
            </c:ext>
          </c:extLst>
        </c:ser>
        <c:ser>
          <c:idx val="2"/>
          <c:order val="2"/>
          <c:tx>
            <c:strRef>
              <c:f>Cov21_6!$F$4</c:f>
              <c:strCache>
                <c:ptCount val="1"/>
                <c:pt idx="0">
                  <c:v>Varken ljust eller mörkt</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Cov21_6!$B$5:$C$82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Cov21_6!$F$5:$F$82</c:f>
              <c:numCache>
                <c:formatCode>0%</c:formatCode>
                <c:ptCount val="9"/>
                <c:pt idx="0">
                  <c:v>0.58271236959761596</c:v>
                </c:pt>
                <c:pt idx="1">
                  <c:v>0.42228739002932603</c:v>
                </c:pt>
                <c:pt idx="2">
                  <c:v>0.50107991360691095</c:v>
                </c:pt>
                <c:pt idx="3">
                  <c:v>0.55061728395061704</c:v>
                </c:pt>
                <c:pt idx="4">
                  <c:v>0.48969072164948502</c:v>
                </c:pt>
                <c:pt idx="5">
                  <c:v>0.52135678391959805</c:v>
                </c:pt>
                <c:pt idx="6">
                  <c:v>0.57063197026022305</c:v>
                </c:pt>
                <c:pt idx="7">
                  <c:v>0.44672897196261702</c:v>
                </c:pt>
                <c:pt idx="8">
                  <c:v>0.50846681922196801</c:v>
                </c:pt>
              </c:numCache>
            </c:numRef>
          </c:val>
          <c:extLst>
            <c:ext xmlns:c16="http://schemas.microsoft.com/office/drawing/2014/chart" uri="{C3380CC4-5D6E-409C-BE32-E72D297353CC}">
              <c16:uniqueId val="{00000002-729F-499B-83C4-05F63B413AE6}"/>
            </c:ext>
          </c:extLst>
        </c:ser>
        <c:ser>
          <c:idx val="3"/>
          <c:order val="3"/>
          <c:tx>
            <c:strRef>
              <c:f>Cov21_6!$G$4</c:f>
              <c:strCache>
                <c:ptCount val="1"/>
                <c:pt idx="0">
                  <c:v>Ganska mörkt</c:v>
                </c:pt>
              </c:strCache>
            </c:strRef>
          </c:tx>
          <c:spPr>
            <a:solidFill>
              <a:srgbClr val="FF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Cov21_6!$B$5:$C$82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Cov21_6!$G$5:$G$82</c:f>
              <c:numCache>
                <c:formatCode>0%</c:formatCode>
                <c:ptCount val="9"/>
                <c:pt idx="0">
                  <c:v>0.119225037257824</c:v>
                </c:pt>
                <c:pt idx="1">
                  <c:v>8.6510263929618803E-2</c:v>
                </c:pt>
                <c:pt idx="2">
                  <c:v>0.104391648668107</c:v>
                </c:pt>
                <c:pt idx="3">
                  <c:v>0.14320987654320999</c:v>
                </c:pt>
                <c:pt idx="4">
                  <c:v>0.108247422680412</c:v>
                </c:pt>
                <c:pt idx="5">
                  <c:v>0.12688442211055301</c:v>
                </c:pt>
                <c:pt idx="6">
                  <c:v>0.12825278810408899</c:v>
                </c:pt>
                <c:pt idx="7">
                  <c:v>9.4392523364486003E-2</c:v>
                </c:pt>
                <c:pt idx="8">
                  <c:v>0.112585812356979</c:v>
                </c:pt>
              </c:numCache>
            </c:numRef>
          </c:val>
          <c:extLst>
            <c:ext xmlns:c16="http://schemas.microsoft.com/office/drawing/2014/chart" uri="{C3380CC4-5D6E-409C-BE32-E72D297353CC}">
              <c16:uniqueId val="{00000003-729F-499B-83C4-05F63B413AE6}"/>
            </c:ext>
          </c:extLst>
        </c:ser>
        <c:ser>
          <c:idx val="4"/>
          <c:order val="4"/>
          <c:tx>
            <c:strRef>
              <c:f>Cov21_6!$H$4</c:f>
              <c:strCache>
                <c:ptCount val="1"/>
                <c:pt idx="0">
                  <c:v>Mycket mörkt</c:v>
                </c:pt>
              </c:strCache>
            </c:strRef>
          </c:tx>
          <c:spPr>
            <a:solidFill>
              <a:srgbClr val="E639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Cov21_6!$B$5:$C$82</c:f>
              <c:multiLvlStrCache>
                <c:ptCount val="9"/>
                <c:lvl>
                  <c:pt idx="0">
                    <c:v>Årskurs 9 deltagande skolor</c:v>
                  </c:pt>
                  <c:pt idx="1">
                    <c:v>Årskurs 9 deltagande skolor</c:v>
                  </c:pt>
                  <c:pt idx="2">
                    <c:v>Årskurs 9 deltagande skolor</c:v>
                  </c:pt>
                  <c:pt idx="3">
                    <c:v>Gymnasiet år 2 deltagande skolor</c:v>
                  </c:pt>
                  <c:pt idx="4">
                    <c:v>Gymnasiet år 2 deltagande skolor</c:v>
                  </c:pt>
                  <c:pt idx="5">
                    <c:v>Gymnasiet år 2 deltagande skolor</c:v>
                  </c:pt>
                  <c:pt idx="6">
                    <c:v>Samtliga deltagande skolor</c:v>
                  </c:pt>
                  <c:pt idx="7">
                    <c:v>Samtliga deltagande skolor</c:v>
                  </c:pt>
                  <c:pt idx="8">
                    <c:v>Samtliga deltagande skolor</c:v>
                  </c:pt>
                </c:lvl>
                <c:lvl>
                  <c:pt idx="0">
                    <c:v>Tjejer</c:v>
                  </c:pt>
                  <c:pt idx="1">
                    <c:v>Killar</c:v>
                  </c:pt>
                  <c:pt idx="2">
                    <c:v>Totalt</c:v>
                  </c:pt>
                  <c:pt idx="3">
                    <c:v>Tjejer</c:v>
                  </c:pt>
                  <c:pt idx="4">
                    <c:v>Killar</c:v>
                  </c:pt>
                  <c:pt idx="5">
                    <c:v>Totalt</c:v>
                  </c:pt>
                  <c:pt idx="6">
                    <c:v>Tjejer</c:v>
                  </c:pt>
                  <c:pt idx="7">
                    <c:v>Killar</c:v>
                  </c:pt>
                  <c:pt idx="8">
                    <c:v>Totalt</c:v>
                  </c:pt>
                </c:lvl>
              </c:multiLvlStrCache>
            </c:multiLvlStrRef>
          </c:cat>
          <c:val>
            <c:numRef>
              <c:f>Cov21_6!$H$5:$H$82</c:f>
              <c:numCache>
                <c:formatCode>0%</c:formatCode>
                <c:ptCount val="9"/>
                <c:pt idx="0">
                  <c:v>2.6825633383010399E-2</c:v>
                </c:pt>
                <c:pt idx="1">
                  <c:v>7.7712609970674501E-2</c:v>
                </c:pt>
                <c:pt idx="2">
                  <c:v>5.25557955363571E-2</c:v>
                </c:pt>
                <c:pt idx="3">
                  <c:v>4.1975308641975302E-2</c:v>
                </c:pt>
                <c:pt idx="4">
                  <c:v>5.67010309278351E-2</c:v>
                </c:pt>
                <c:pt idx="5">
                  <c:v>4.8994974874371898E-2</c:v>
                </c:pt>
                <c:pt idx="6">
                  <c:v>3.2527881040892201E-2</c:v>
                </c:pt>
                <c:pt idx="7">
                  <c:v>7.00934579439252E-2</c:v>
                </c:pt>
                <c:pt idx="8">
                  <c:v>5.1258581235697903E-2</c:v>
                </c:pt>
              </c:numCache>
            </c:numRef>
          </c:val>
          <c:extLst>
            <c:ext xmlns:c16="http://schemas.microsoft.com/office/drawing/2014/chart" uri="{C3380CC4-5D6E-409C-BE32-E72D297353CC}">
              <c16:uniqueId val="{00000004-729F-499B-83C4-05F63B413AE6}"/>
            </c:ext>
          </c:extLst>
        </c:ser>
        <c:dLbls>
          <c:dLblPos val="ctr"/>
          <c:showLegendKey val="0"/>
          <c:showVal val="1"/>
          <c:showCatName val="0"/>
          <c:showSerName val="0"/>
          <c:showPercent val="0"/>
          <c:showBubbleSize val="0"/>
        </c:dLbls>
        <c:gapWidth val="17"/>
        <c:overlap val="100"/>
        <c:axId val="530112888"/>
        <c:axId val="530113544"/>
      </c:barChart>
      <c:catAx>
        <c:axId val="530112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30113544"/>
        <c:crosses val="autoZero"/>
        <c:auto val="1"/>
        <c:lblAlgn val="ctr"/>
        <c:lblOffset val="100"/>
        <c:noMultiLvlLbl val="0"/>
      </c:catAx>
      <c:valAx>
        <c:axId val="5301135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301128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91.xml"/></Relationships>
</file>

<file path=xl/drawings/drawing1.xml><?xml version="1.0" encoding="utf-8"?>
<xdr:wsDr xmlns:xdr="http://schemas.openxmlformats.org/drawingml/2006/spreadsheetDrawing" xmlns:a="http://schemas.openxmlformats.org/drawingml/2006/main">
  <xdr:twoCellAnchor editAs="oneCell">
    <xdr:from>
      <xdr:col>1</xdr:col>
      <xdr:colOff>495300</xdr:colOff>
      <xdr:row>4</xdr:row>
      <xdr:rowOff>628769</xdr:rowOff>
    </xdr:from>
    <xdr:to>
      <xdr:col>1</xdr:col>
      <xdr:colOff>2562225</xdr:colOff>
      <xdr:row>4</xdr:row>
      <xdr:rowOff>1257156</xdr:rowOff>
    </xdr:to>
    <xdr:pic>
      <xdr:nvPicPr>
        <xdr:cNvPr id="6" name="Bildobjekt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495300" y="3314819"/>
          <a:ext cx="2066925" cy="628387"/>
        </a:xfrm>
        <a:prstGeom prst="rect">
          <a:avLst/>
        </a:prstGeom>
      </xdr:spPr>
    </xdr:pic>
    <xdr:clientData/>
  </xdr:twoCellAnchor>
  <xdr:twoCellAnchor editAs="oneCell">
    <xdr:from>
      <xdr:col>1</xdr:col>
      <xdr:colOff>422406</xdr:colOff>
      <xdr:row>4</xdr:row>
      <xdr:rowOff>1943099</xdr:rowOff>
    </xdr:from>
    <xdr:to>
      <xdr:col>1</xdr:col>
      <xdr:colOff>1790412</xdr:colOff>
      <xdr:row>4</xdr:row>
      <xdr:rowOff>3181088</xdr:rowOff>
    </xdr:to>
    <xdr:pic>
      <xdr:nvPicPr>
        <xdr:cNvPr id="7" name="Bildobjekt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727206" y="4629149"/>
          <a:ext cx="1368006" cy="1237989"/>
        </a:xfrm>
        <a:prstGeom prst="rect">
          <a:avLst/>
        </a:prstGeom>
      </xdr:spPr>
    </xdr:pic>
    <xdr:clientData/>
  </xdr:twoCellAnchor>
  <xdr:twoCellAnchor editAs="oneCell">
    <xdr:from>
      <xdr:col>1</xdr:col>
      <xdr:colOff>408918</xdr:colOff>
      <xdr:row>4</xdr:row>
      <xdr:rowOff>3851713</xdr:rowOff>
    </xdr:from>
    <xdr:to>
      <xdr:col>1</xdr:col>
      <xdr:colOff>685108</xdr:colOff>
      <xdr:row>4</xdr:row>
      <xdr:rowOff>4156475</xdr:rowOff>
    </xdr:to>
    <xdr:pic>
      <xdr:nvPicPr>
        <xdr:cNvPr id="8" name="Bildobjekt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stretch>
          <a:fillRect/>
        </a:stretch>
      </xdr:blipFill>
      <xdr:spPr>
        <a:xfrm>
          <a:off x="504168" y="6613963"/>
          <a:ext cx="276190" cy="30476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03CBAB08-C2A6-1D47-9E9C-8A82E12C89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BBBF5467-9700-9047-BC0F-10BB1A90F2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B4C3932F-710B-D949-9303-5BE54A0514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CE71C761-F2B7-494D-B16E-E7C801AED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3EA263F9-F68A-524E-95C8-23D6A4D42E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352EC94D-47B6-0E4F-8E2B-3062ABCE45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F2AF9629-D3C8-EC41-9ABB-F7F20BA748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C322CF01-60E1-3643-BE36-8272BDBEC3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CA3DF14F-5A65-3247-BFCE-715A69EE6B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6960010E-AFDC-E146-92EB-9025B9BCBD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6A20CDF0-2A60-A541-B98E-DCDA56595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C717DCD2-97A1-B645-8776-B7DC29DD7A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62A8374C-62BE-CC4D-98F8-50925750F8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8F2CD5AC-B0A8-C04D-BD7D-283BDE8B8B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B0FF674E-3C65-F24D-B710-A43B5A6DE0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59BCC3F2-5B61-624A-9ACD-3D2F72AA0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4D3DF8E0-A954-F849-9842-877CDD87AF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1F8E5189-DAF2-3049-9D86-16113E4EC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30C8F202-17BC-4441-BE72-39D1900C86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FCC0EF0C-B208-AD44-A814-2A561A069D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2D05B85B-F889-1E49-BCC4-DC2C3310BB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5800A35F-1EB1-7B4E-9200-DAE8AC5E7C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C93925D3-FAA7-2C4A-9B15-63553905E4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145FE9C6-B37A-B544-9EAF-3586AE215A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D59A1F89-1319-2744-B126-069608B5E9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8913478F-C2DC-514E-AE98-BB91E09CE1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CA8115D2-4C5A-124B-A20C-B1EFC48422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88194BA9-564E-5147-B412-3DADAD8A9B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E8CA62F0-1757-0044-A527-1E0EAB5A81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8E3A82F5-4CC4-0F46-A8D2-9F45C99318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0EF238BE-9392-5F48-B3D5-42518C84E8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3F3452B0-C504-FB4C-9E15-F11EA0ED1C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B051E32D-1D20-6A4E-8CBB-6E68FE848E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7F6CA7D0-2195-9D4B-95C9-AF8040D344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71CEAA01-C4E8-4640-A93E-0C84CADF9E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59DC8954-D5DF-E548-96D8-66AEF4ADE9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E98F3A93-04AD-954A-94CE-5DA61D7D58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9464F55E-CF28-AC49-B5AA-7B3F2DF88B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90327CB1-4545-3244-8054-CFD5A64C29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4E6875FA-CBAF-8148-8D4B-B7BB0794D5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3BF38494-1AEB-A548-8DE5-DEAD16D8BE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89FA9B7F-17C4-944A-89A7-2EA66DC343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1DDB4456-479F-2E4F-85B8-B7A7A2439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806D062F-4362-644D-8F3B-5C26015BD8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8E15710A-F6AD-BE44-9329-AB6A5A0048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A5A704D6-8FC7-EC43-932F-8927FC32E3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D1CF18A2-DE5B-DC40-87F1-55138FF00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B1419548-E332-D945-8506-A27462C41B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85578E05-1277-C940-A34E-5F17E1EF6F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197D3C27-6398-D44E-B6B4-0151C6D38A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B7E958E2-9FC1-DF40-990C-88DB59F4E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9B953C36-DC30-5242-B505-99A94FF4F2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51732B3F-9AB9-754B-A3E9-428996EF9F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9DCCCA0D-14F0-D64D-97DB-95AB7B1956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31A787EC-8D13-454B-B026-C6D53CCE03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DA3A7357-2C21-5649-B28F-C334EE6D09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5CC645B6-78C6-584F-9846-BA1001B744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B3365DCF-DE4C-344E-889D-C11FFB8CD2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3DED8881-79E8-4846-AA62-21CB86FF3F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EA6CE5CF-0A1A-D64F-A4DB-EF3F9F55CD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6095ED7E-7D0A-B243-9B98-CC89A1196D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E3E58311-CDBD-3E40-9DB1-4651A5A2E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024328C7-7F6A-3F42-A823-2818CD76E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9B9D95EF-00E7-624B-9FA5-546D2544CE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A44B99CE-6A9E-1740-BD87-C62D014B2C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3022B025-63F8-9B45-B21D-CC6D640B0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E0B39742-CEB2-EB45-83D7-1D0CFB06C3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51310AE4-5CCF-4746-9A87-EEC419D2EC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ED768F6E-D99F-5E4F-99EF-62CC7D748F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99BBDEC8-A0E9-F749-B6FA-C1434603CE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E1851936-20E5-C544-AD0D-EDFA0BFD31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1E2804D9-2C78-A246-A4F1-19312FE0AC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6437D7E7-7AF8-D742-B270-9D99F63029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AB96BA72-FE31-4F48-A74D-4E705B1190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B2A2C30F-FF33-2246-8F6D-8C68271B2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0</xdr:col>
      <xdr:colOff>9526</xdr:colOff>
      <xdr:row>85</xdr:row>
      <xdr:rowOff>76200</xdr:rowOff>
    </xdr:from>
    <xdr:to>
      <xdr:col>8</xdr:col>
      <xdr:colOff>561976</xdr:colOff>
      <xdr:row>158</xdr:row>
      <xdr:rowOff>1</xdr:rowOff>
    </xdr:to>
    <xdr:graphicFrame macro="">
      <xdr:nvGraphicFramePr>
        <xdr:cNvPr id="2" name="Diagram 1">
          <a:extLst>
            <a:ext uri="{FF2B5EF4-FFF2-40B4-BE49-F238E27FC236}">
              <a16:creationId xmlns:a16="http://schemas.microsoft.com/office/drawing/2014/main" id="{9E977BDA-AB16-2446-8D99-59AF250DDE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D51A5339-D0C4-BF41-B71C-945B8326F1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0</xdr:col>
      <xdr:colOff>9526</xdr:colOff>
      <xdr:row>85</xdr:row>
      <xdr:rowOff>76200</xdr:rowOff>
    </xdr:from>
    <xdr:to>
      <xdr:col>8</xdr:col>
      <xdr:colOff>561976</xdr:colOff>
      <xdr:row>158</xdr:row>
      <xdr:rowOff>1</xdr:rowOff>
    </xdr:to>
    <xdr:graphicFrame macro="">
      <xdr:nvGraphicFramePr>
        <xdr:cNvPr id="2" name="Diagram 1">
          <a:extLst>
            <a:ext uri="{FF2B5EF4-FFF2-40B4-BE49-F238E27FC236}">
              <a16:creationId xmlns:a16="http://schemas.microsoft.com/office/drawing/2014/main" id="{E283264E-A8D4-4441-AA86-7CEFC900C0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0</xdr:col>
      <xdr:colOff>9526</xdr:colOff>
      <xdr:row>85</xdr:row>
      <xdr:rowOff>76200</xdr:rowOff>
    </xdr:from>
    <xdr:to>
      <xdr:col>8</xdr:col>
      <xdr:colOff>561976</xdr:colOff>
      <xdr:row>158</xdr:row>
      <xdr:rowOff>1</xdr:rowOff>
    </xdr:to>
    <xdr:graphicFrame macro="">
      <xdr:nvGraphicFramePr>
        <xdr:cNvPr id="2" name="Diagram 1">
          <a:extLst>
            <a:ext uri="{FF2B5EF4-FFF2-40B4-BE49-F238E27FC236}">
              <a16:creationId xmlns:a16="http://schemas.microsoft.com/office/drawing/2014/main" id="{35A0C553-EA05-F942-B7C9-5538E4590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9526</xdr:colOff>
      <xdr:row>85</xdr:row>
      <xdr:rowOff>76200</xdr:rowOff>
    </xdr:from>
    <xdr:to>
      <xdr:col>8</xdr:col>
      <xdr:colOff>561976</xdr:colOff>
      <xdr:row>158</xdr:row>
      <xdr:rowOff>1</xdr:rowOff>
    </xdr:to>
    <xdr:graphicFrame macro="">
      <xdr:nvGraphicFramePr>
        <xdr:cNvPr id="2" name="Diagram 1">
          <a:extLst>
            <a:ext uri="{FF2B5EF4-FFF2-40B4-BE49-F238E27FC236}">
              <a16:creationId xmlns:a16="http://schemas.microsoft.com/office/drawing/2014/main" id="{084A6E34-ABD9-F44B-ABD3-7F6B770612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0</xdr:col>
      <xdr:colOff>9525</xdr:colOff>
      <xdr:row>85</xdr:row>
      <xdr:rowOff>76200</xdr:rowOff>
    </xdr:from>
    <xdr:to>
      <xdr:col>9</xdr:col>
      <xdr:colOff>444500</xdr:colOff>
      <xdr:row>158</xdr:row>
      <xdr:rowOff>1</xdr:rowOff>
    </xdr:to>
    <xdr:graphicFrame macro="">
      <xdr:nvGraphicFramePr>
        <xdr:cNvPr id="2" name="Diagra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9525</xdr:colOff>
      <xdr:row>85</xdr:row>
      <xdr:rowOff>76200</xdr:rowOff>
    </xdr:from>
    <xdr:to>
      <xdr:col>9</xdr:col>
      <xdr:colOff>444500</xdr:colOff>
      <xdr:row>158</xdr:row>
      <xdr:rowOff>1</xdr:rowOff>
    </xdr:to>
    <xdr:graphicFrame macro="">
      <xdr:nvGraphicFramePr>
        <xdr:cNvPr id="2" name="Diagram 1">
          <a:extLst>
            <a:ext uri="{FF2B5EF4-FFF2-40B4-BE49-F238E27FC236}">
              <a16:creationId xmlns:a16="http://schemas.microsoft.com/office/drawing/2014/main" id="{E180A3D0-765F-6945-96C4-7B1BE0063B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9525</xdr:colOff>
      <xdr:row>85</xdr:row>
      <xdr:rowOff>76200</xdr:rowOff>
    </xdr:from>
    <xdr:to>
      <xdr:col>9</xdr:col>
      <xdr:colOff>444500</xdr:colOff>
      <xdr:row>158</xdr:row>
      <xdr:rowOff>1</xdr:rowOff>
    </xdr:to>
    <xdr:graphicFrame macro="">
      <xdr:nvGraphicFramePr>
        <xdr:cNvPr id="2" name="Diagram 1">
          <a:extLst>
            <a:ext uri="{FF2B5EF4-FFF2-40B4-BE49-F238E27FC236}">
              <a16:creationId xmlns:a16="http://schemas.microsoft.com/office/drawing/2014/main" id="{6CA5105B-2B8D-FF47-AF0D-1EEC97463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0</xdr:col>
      <xdr:colOff>9525</xdr:colOff>
      <xdr:row>85</xdr:row>
      <xdr:rowOff>76200</xdr:rowOff>
    </xdr:from>
    <xdr:to>
      <xdr:col>9</xdr:col>
      <xdr:colOff>444500</xdr:colOff>
      <xdr:row>158</xdr:row>
      <xdr:rowOff>1</xdr:rowOff>
    </xdr:to>
    <xdr:graphicFrame macro="">
      <xdr:nvGraphicFramePr>
        <xdr:cNvPr id="2" name="Diagram 1">
          <a:extLst>
            <a:ext uri="{FF2B5EF4-FFF2-40B4-BE49-F238E27FC236}">
              <a16:creationId xmlns:a16="http://schemas.microsoft.com/office/drawing/2014/main" id="{21C358DA-3FAA-8E46-999E-2AA783D02D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9525</xdr:colOff>
      <xdr:row>85</xdr:row>
      <xdr:rowOff>76200</xdr:rowOff>
    </xdr:from>
    <xdr:to>
      <xdr:col>9</xdr:col>
      <xdr:colOff>444500</xdr:colOff>
      <xdr:row>158</xdr:row>
      <xdr:rowOff>1</xdr:rowOff>
    </xdr:to>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0</xdr:col>
      <xdr:colOff>9526</xdr:colOff>
      <xdr:row>85</xdr:row>
      <xdr:rowOff>76200</xdr:rowOff>
    </xdr:from>
    <xdr:to>
      <xdr:col>8</xdr:col>
      <xdr:colOff>561976</xdr:colOff>
      <xdr:row>158</xdr:row>
      <xdr:rowOff>1</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0</xdr:col>
      <xdr:colOff>9526</xdr:colOff>
      <xdr:row>85</xdr:row>
      <xdr:rowOff>76200</xdr:rowOff>
    </xdr:from>
    <xdr:to>
      <xdr:col>8</xdr:col>
      <xdr:colOff>561976</xdr:colOff>
      <xdr:row>158</xdr:row>
      <xdr:rowOff>1</xdr:rowOff>
    </xdr:to>
    <xdr:graphicFrame macro="">
      <xdr:nvGraphicFramePr>
        <xdr:cNvPr id="2" name="Diagram 1">
          <a:extLst>
            <a:ext uri="{FF2B5EF4-FFF2-40B4-BE49-F238E27FC236}">
              <a16:creationId xmlns:a16="http://schemas.microsoft.com/office/drawing/2014/main" id="{2B54A71E-8735-B547-9137-9EB8954BA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28576</xdr:colOff>
      <xdr:row>33</xdr:row>
      <xdr:rowOff>80961</xdr:rowOff>
    </xdr:from>
    <xdr:to>
      <xdr:col>9</xdr:col>
      <xdr:colOff>638176</xdr:colOff>
      <xdr:row>80</xdr:row>
      <xdr:rowOff>123825</xdr:rowOff>
    </xdr:to>
    <xdr:graphicFrame macro="">
      <xdr:nvGraphicFramePr>
        <xdr:cNvPr id="2" name="Diagram 1">
          <a:extLst>
            <a:ext uri="{FF2B5EF4-FFF2-40B4-BE49-F238E27FC236}">
              <a16:creationId xmlns:a16="http://schemas.microsoft.com/office/drawing/2014/main" id="{0F5B53A5-F54C-7C4F-BE4F-037B4A55A0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0</xdr:col>
      <xdr:colOff>9526</xdr:colOff>
      <xdr:row>85</xdr:row>
      <xdr:rowOff>76200</xdr:rowOff>
    </xdr:from>
    <xdr:to>
      <xdr:col>8</xdr:col>
      <xdr:colOff>561976</xdr:colOff>
      <xdr:row>158</xdr:row>
      <xdr:rowOff>1</xdr:rowOff>
    </xdr:to>
    <xdr:graphicFrame macro="">
      <xdr:nvGraphicFramePr>
        <xdr:cNvPr id="2" name="Diagram 1">
          <a:extLst>
            <a:ext uri="{FF2B5EF4-FFF2-40B4-BE49-F238E27FC236}">
              <a16:creationId xmlns:a16="http://schemas.microsoft.com/office/drawing/2014/main" id="{2E26C09E-2FBE-4042-8A28-C17F84CA8B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0</xdr:col>
      <xdr:colOff>9525</xdr:colOff>
      <xdr:row>85</xdr:row>
      <xdr:rowOff>76200</xdr:rowOff>
    </xdr:from>
    <xdr:to>
      <xdr:col>9</xdr:col>
      <xdr:colOff>444500</xdr:colOff>
      <xdr:row>158</xdr:row>
      <xdr:rowOff>1</xdr:rowOff>
    </xdr:to>
    <xdr:graphicFrame macro="">
      <xdr:nvGraphicFramePr>
        <xdr:cNvPr id="2" name="Diagra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0</xdr:col>
      <xdr:colOff>9525</xdr:colOff>
      <xdr:row>85</xdr:row>
      <xdr:rowOff>76200</xdr:rowOff>
    </xdr:from>
    <xdr:to>
      <xdr:col>9</xdr:col>
      <xdr:colOff>444500</xdr:colOff>
      <xdr:row>158</xdr:row>
      <xdr:rowOff>1</xdr:rowOff>
    </xdr:to>
    <xdr:graphicFrame macro="">
      <xdr:nvGraphicFramePr>
        <xdr:cNvPr id="2" name="Diagra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id="3" name="Tabell423" displayName="Tabell423" ref="A5:J31" totalsRowShown="0" headerRowDxfId="986" headerRowBorderDxfId="985" tableBorderDxfId="984">
  <autoFilter ref="A5:J31"/>
  <tableColumns count="10">
    <tableColumn id="1" name="Skolår; kommun"/>
    <tableColumn id="2" name="Skola"/>
    <tableColumn id="3" name="Tjejer 2020" dataDxfId="983"/>
    <tableColumn id="9" name="Tjejer 2021" dataDxfId="982"/>
    <tableColumn id="4" name="Killar 2020" dataDxfId="981"/>
    <tableColumn id="10" name="Killar 2021" dataDxfId="980"/>
    <tableColumn id="5" name="Totalt 2020" dataDxfId="979"/>
    <tableColumn id="11" name="Totalt 2021" dataDxfId="978"/>
    <tableColumn id="6" name="2020" dataDxfId="977"/>
    <tableColumn id="7" name="2021" dataDxfId="976"/>
  </tableColumns>
  <tableStyleInfo name="TableStyleMedium2" showFirstColumn="0" showLastColumn="0" showRowStripes="1" showColumnStripes="0"/>
</table>
</file>

<file path=xl/tables/table10.xml><?xml version="1.0" encoding="utf-8"?>
<table xmlns="http://schemas.openxmlformats.org/spreadsheetml/2006/main" id="12" name="Tabell4212" displayName="Tabell4212" ref="A5:J31" totalsRowShown="0" headerRowDxfId="887" headerRowBorderDxfId="886" tableBorderDxfId="885">
  <autoFilter ref="A5:J31"/>
  <tableColumns count="10">
    <tableColumn id="1" name="Skolår; kommun"/>
    <tableColumn id="2" name="Skola"/>
    <tableColumn id="3" name="Tjejer 2020" dataDxfId="884"/>
    <tableColumn id="9" name="Tjejer 2021" dataDxfId="883"/>
    <tableColumn id="4" name="Killar 2020" dataDxfId="882"/>
    <tableColumn id="10" name="Killar 2021" dataDxfId="881"/>
    <tableColumn id="5" name="Totalt 2020" dataDxfId="880"/>
    <tableColumn id="11" name="Totalt 2021" dataDxfId="879"/>
    <tableColumn id="6" name="2020" dataDxfId="878"/>
    <tableColumn id="7" name="2021" dataDxfId="877"/>
  </tableColumns>
  <tableStyleInfo name="TableStyleMedium2" showFirstColumn="0" showLastColumn="0" showRowStripes="1" showColumnStripes="0"/>
</table>
</file>

<file path=xl/tables/table11.xml><?xml version="1.0" encoding="utf-8"?>
<table xmlns="http://schemas.openxmlformats.org/spreadsheetml/2006/main" id="13" name="Tabell4213" displayName="Tabell4213" ref="A5:J31" totalsRowShown="0" headerRowDxfId="876" headerRowBorderDxfId="875" tableBorderDxfId="874">
  <autoFilter ref="A5:J31"/>
  <tableColumns count="10">
    <tableColumn id="1" name="Skolår; kommun"/>
    <tableColumn id="2" name="Skola"/>
    <tableColumn id="3" name="Tjejer 2020" dataDxfId="873"/>
    <tableColumn id="9" name="Tjejer 2021" dataDxfId="872"/>
    <tableColumn id="4" name="Killar 2020" dataDxfId="871"/>
    <tableColumn id="10" name="Killar 2021" dataDxfId="870"/>
    <tableColumn id="5" name="Totalt 2020" dataDxfId="869"/>
    <tableColumn id="11" name="Totalt 2021" dataDxfId="868"/>
    <tableColumn id="6" name="2020" dataDxfId="867"/>
    <tableColumn id="7" name="2021" dataDxfId="866"/>
  </tableColumns>
  <tableStyleInfo name="TableStyleMedium2" showFirstColumn="0" showLastColumn="0" showRowStripes="1" showColumnStripes="0"/>
</table>
</file>

<file path=xl/tables/table12.xml><?xml version="1.0" encoding="utf-8"?>
<table xmlns="http://schemas.openxmlformats.org/spreadsheetml/2006/main" id="62" name="Tabell4262" displayName="Tabell4262" ref="A5:J31" totalsRowShown="0" headerRowDxfId="337" headerRowBorderDxfId="336" tableBorderDxfId="335">
  <autoFilter ref="A5:J31"/>
  <tableColumns count="10">
    <tableColumn id="1" name="Skolår; kommun"/>
    <tableColumn id="2" name="Skola"/>
    <tableColumn id="3" name="Tjejer 2020" dataDxfId="334"/>
    <tableColumn id="9" name="Tjejer 2021" dataDxfId="333"/>
    <tableColumn id="4" name="Killar 2020" dataDxfId="332"/>
    <tableColumn id="10" name="Killar 2021" dataDxfId="331"/>
    <tableColumn id="5" name="Totalt 2020" dataDxfId="330"/>
    <tableColumn id="11" name="Totalt 2021" dataDxfId="329"/>
    <tableColumn id="6" name="2020" dataDxfId="328"/>
    <tableColumn id="7" name="2021" dataDxfId="327"/>
  </tableColumns>
  <tableStyleInfo name="TableStyleMedium2" showFirstColumn="0" showLastColumn="0" showRowStripes="1" showColumnStripes="0"/>
</table>
</file>

<file path=xl/tables/table13.xml><?xml version="1.0" encoding="utf-8"?>
<table xmlns="http://schemas.openxmlformats.org/spreadsheetml/2006/main" id="63" name="Tabell4263" displayName="Tabell4263" ref="A5:J31" totalsRowShown="0" headerRowDxfId="326" headerRowBorderDxfId="325" tableBorderDxfId="324">
  <autoFilter ref="A5:J31"/>
  <tableColumns count="10">
    <tableColumn id="1" name="Skolår; kommun"/>
    <tableColumn id="2" name="Skola"/>
    <tableColumn id="3" name="Tjejer 2020" dataDxfId="323"/>
    <tableColumn id="9" name="Tjejer 2021" dataDxfId="322"/>
    <tableColumn id="4" name="Killar 2020" dataDxfId="321"/>
    <tableColumn id="10" name="Killar 2021" dataDxfId="320"/>
    <tableColumn id="5" name="Totalt 2020" dataDxfId="319"/>
    <tableColumn id="11" name="Totalt 2021" dataDxfId="318"/>
    <tableColumn id="6" name="2020" dataDxfId="317"/>
    <tableColumn id="7" name="2021" dataDxfId="316"/>
  </tableColumns>
  <tableStyleInfo name="TableStyleMedium2" showFirstColumn="0" showLastColumn="0" showRowStripes="1" showColumnStripes="0"/>
</table>
</file>

<file path=xl/tables/table14.xml><?xml version="1.0" encoding="utf-8"?>
<table xmlns="http://schemas.openxmlformats.org/spreadsheetml/2006/main" id="64" name="Tabell4264" displayName="Tabell4264" ref="A5:J31" totalsRowShown="0" headerRowDxfId="315" headerRowBorderDxfId="314" tableBorderDxfId="313">
  <autoFilter ref="A5:J31"/>
  <tableColumns count="10">
    <tableColumn id="1" name="Skolår; kommun"/>
    <tableColumn id="2" name="Skola"/>
    <tableColumn id="3" name="Tjejer 2020" dataDxfId="312"/>
    <tableColumn id="9" name="Tjejer 2021" dataDxfId="311"/>
    <tableColumn id="4" name="Killar 2020" dataDxfId="310"/>
    <tableColumn id="10" name="Killar 2021" dataDxfId="309"/>
    <tableColumn id="5" name="Totalt 2020" dataDxfId="308"/>
    <tableColumn id="11" name="Totalt 2021" dataDxfId="307"/>
    <tableColumn id="6" name="2020" dataDxfId="306"/>
    <tableColumn id="7" name="2021" dataDxfId="305"/>
  </tableColumns>
  <tableStyleInfo name="TableStyleMedium2" showFirstColumn="0" showLastColumn="0" showRowStripes="1" showColumnStripes="0"/>
</table>
</file>

<file path=xl/tables/table15.xml><?xml version="1.0" encoding="utf-8"?>
<table xmlns="http://schemas.openxmlformats.org/spreadsheetml/2006/main" id="14" name="Tabell4214" displayName="Tabell4214" ref="A5:J31" totalsRowShown="0" headerRowDxfId="865" headerRowBorderDxfId="864" tableBorderDxfId="863">
  <autoFilter ref="A5:J31"/>
  <tableColumns count="10">
    <tableColumn id="1" name="Skolår; kommun"/>
    <tableColumn id="2" name="Skola"/>
    <tableColumn id="3" name="Tjejer 2020" dataDxfId="862"/>
    <tableColumn id="9" name="Tjejer 2021" dataDxfId="861"/>
    <tableColumn id="4" name="Killar 2020" dataDxfId="860"/>
    <tableColumn id="10" name="Killar 2021" dataDxfId="859"/>
    <tableColumn id="5" name="Totalt 2020" dataDxfId="858"/>
    <tableColumn id="11" name="Totalt 2021" dataDxfId="857"/>
    <tableColumn id="6" name="2020" dataDxfId="856"/>
    <tableColumn id="7" name="2021" dataDxfId="855"/>
  </tableColumns>
  <tableStyleInfo name="TableStyleMedium2" showFirstColumn="0" showLastColumn="0" showRowStripes="1" showColumnStripes="0"/>
</table>
</file>

<file path=xl/tables/table16.xml><?xml version="1.0" encoding="utf-8"?>
<table xmlns="http://schemas.openxmlformats.org/spreadsheetml/2006/main" id="15" name="Tabell4215" displayName="Tabell4215" ref="A5:J31" totalsRowShown="0" headerRowDxfId="854" headerRowBorderDxfId="853" tableBorderDxfId="852">
  <autoFilter ref="A5:J31"/>
  <tableColumns count="10">
    <tableColumn id="1" name="Skolår; kommun"/>
    <tableColumn id="2" name="Skola"/>
    <tableColumn id="3" name="Tjejer 2020" dataDxfId="851"/>
    <tableColumn id="9" name="Tjejer 2021" dataDxfId="850"/>
    <tableColumn id="4" name="Killar 2020" dataDxfId="849"/>
    <tableColumn id="10" name="Killar 2021" dataDxfId="848"/>
    <tableColumn id="5" name="Totalt 2020" dataDxfId="847"/>
    <tableColumn id="11" name="Totalt 2021" dataDxfId="846"/>
    <tableColumn id="6" name="2020" dataDxfId="845"/>
    <tableColumn id="7" name="2021" dataDxfId="844"/>
  </tableColumns>
  <tableStyleInfo name="TableStyleMedium2" showFirstColumn="0" showLastColumn="0" showRowStripes="1" showColumnStripes="0"/>
</table>
</file>

<file path=xl/tables/table17.xml><?xml version="1.0" encoding="utf-8"?>
<table xmlns="http://schemas.openxmlformats.org/spreadsheetml/2006/main" id="16" name="Tabell4216" displayName="Tabell4216" ref="A5:J31" totalsRowShown="0" headerRowDxfId="843" headerRowBorderDxfId="842" tableBorderDxfId="841">
  <autoFilter ref="A5:J31"/>
  <tableColumns count="10">
    <tableColumn id="1" name="Skolår; kommun"/>
    <tableColumn id="2" name="Skola"/>
    <tableColumn id="3" name="Tjejer 2020" dataDxfId="840"/>
    <tableColumn id="9" name="Tjejer 2021" dataDxfId="839"/>
    <tableColumn id="4" name="Killar 2020" dataDxfId="838"/>
    <tableColumn id="10" name="Killar 2021" dataDxfId="837"/>
    <tableColumn id="5" name="Totalt 2020" dataDxfId="836"/>
    <tableColumn id="11" name="Totalt 2021" dataDxfId="835"/>
    <tableColumn id="6" name="2020" dataDxfId="834"/>
    <tableColumn id="7" name="2021" dataDxfId="833"/>
  </tableColumns>
  <tableStyleInfo name="TableStyleMedium2" showFirstColumn="0" showLastColumn="0" showRowStripes="1" showColumnStripes="0"/>
</table>
</file>

<file path=xl/tables/table18.xml><?xml version="1.0" encoding="utf-8"?>
<table xmlns="http://schemas.openxmlformats.org/spreadsheetml/2006/main" id="17" name="Tabell4217" displayName="Tabell4217" ref="A5:J31" totalsRowShown="0" headerRowDxfId="832" headerRowBorderDxfId="831" tableBorderDxfId="830">
  <autoFilter ref="A5:J31"/>
  <tableColumns count="10">
    <tableColumn id="1" name="Skolår; kommun"/>
    <tableColumn id="2" name="Skola"/>
    <tableColumn id="3" name="Tjejer 2020" dataDxfId="829"/>
    <tableColumn id="9" name="Tjejer 2021" dataDxfId="828"/>
    <tableColumn id="4" name="Killar 2020" dataDxfId="827"/>
    <tableColumn id="10" name="Killar 2021" dataDxfId="826"/>
    <tableColumn id="5" name="Totalt 2020" dataDxfId="825"/>
    <tableColumn id="11" name="Totalt 2021" dataDxfId="824"/>
    <tableColumn id="6" name="2020" dataDxfId="823"/>
    <tableColumn id="7" name="2021" dataDxfId="822"/>
  </tableColumns>
  <tableStyleInfo name="TableStyleMedium2" showFirstColumn="0" showLastColumn="0" showRowStripes="1" showColumnStripes="0"/>
</table>
</file>

<file path=xl/tables/table19.xml><?xml version="1.0" encoding="utf-8"?>
<table xmlns="http://schemas.openxmlformats.org/spreadsheetml/2006/main" id="18" name="Tabell4218" displayName="Tabell4218" ref="A5:J31" totalsRowShown="0" headerRowDxfId="821" headerRowBorderDxfId="820" tableBorderDxfId="819">
  <autoFilter ref="A5:J31"/>
  <tableColumns count="10">
    <tableColumn id="1" name="Skolår; kommun"/>
    <tableColumn id="2" name="Skola"/>
    <tableColumn id="3" name="Tjejer 2020" dataDxfId="818"/>
    <tableColumn id="9" name="Tjejer 2021" dataDxfId="817"/>
    <tableColumn id="4" name="Killar 2020" dataDxfId="816"/>
    <tableColumn id="10" name="Killar 2021" dataDxfId="815"/>
    <tableColumn id="5" name="Totalt 2020" dataDxfId="814"/>
    <tableColumn id="11" name="Totalt 2021" dataDxfId="813"/>
    <tableColumn id="6" name="2020" dataDxfId="812"/>
    <tableColumn id="7" name="2021" dataDxfId="811"/>
  </tableColumns>
  <tableStyleInfo name="TableStyleMedium2" showFirstColumn="0" showLastColumn="0" showRowStripes="1" showColumnStripes="0"/>
</table>
</file>

<file path=xl/tables/table2.xml><?xml version="1.0" encoding="utf-8"?>
<table xmlns="http://schemas.openxmlformats.org/spreadsheetml/2006/main" id="4" name="Tabell424" displayName="Tabell424" ref="A5:J31" totalsRowShown="0" headerRowDxfId="975" headerRowBorderDxfId="974" tableBorderDxfId="973">
  <autoFilter ref="A5:J31"/>
  <tableColumns count="10">
    <tableColumn id="1" name="Skolår; kommun"/>
    <tableColumn id="2" name="Skola"/>
    <tableColumn id="3" name="Tjejer 2020" dataDxfId="972"/>
    <tableColumn id="9" name="Tjejer 2021" dataDxfId="971"/>
    <tableColumn id="4" name="Killar 2020" dataDxfId="970"/>
    <tableColumn id="10" name="Killar 2021" dataDxfId="969"/>
    <tableColumn id="5" name="Totalt 2020" dataDxfId="968"/>
    <tableColumn id="11" name="Totalt 2021" dataDxfId="967"/>
    <tableColumn id="6" name="2020" dataDxfId="966"/>
    <tableColumn id="7" name="2021" dataDxfId="965"/>
  </tableColumns>
  <tableStyleInfo name="TableStyleMedium2" showFirstColumn="0" showLastColumn="0" showRowStripes="1" showColumnStripes="0"/>
</table>
</file>

<file path=xl/tables/table20.xml><?xml version="1.0" encoding="utf-8"?>
<table xmlns="http://schemas.openxmlformats.org/spreadsheetml/2006/main" id="19" name="Tabell4219" displayName="Tabell4219" ref="A5:J31" totalsRowShown="0" headerRowDxfId="810" headerRowBorderDxfId="809" tableBorderDxfId="808">
  <autoFilter ref="A5:J31"/>
  <tableColumns count="10">
    <tableColumn id="1" name="Skolår; kommun"/>
    <tableColumn id="2" name="Skola"/>
    <tableColumn id="3" name="Tjejer 2020" dataDxfId="807"/>
    <tableColumn id="9" name="Tjejer 2021" dataDxfId="806"/>
    <tableColumn id="4" name="Killar 2020" dataDxfId="805"/>
    <tableColumn id="10" name="Killar 2021" dataDxfId="804"/>
    <tableColumn id="5" name="Totalt 2020" dataDxfId="803"/>
    <tableColumn id="11" name="Totalt 2021" dataDxfId="802"/>
    <tableColumn id="6" name="2020" dataDxfId="801"/>
    <tableColumn id="7" name="2021" dataDxfId="800"/>
  </tableColumns>
  <tableStyleInfo name="TableStyleMedium2" showFirstColumn="0" showLastColumn="0" showRowStripes="1" showColumnStripes="0"/>
</table>
</file>

<file path=xl/tables/table21.xml><?xml version="1.0" encoding="utf-8"?>
<table xmlns="http://schemas.openxmlformats.org/spreadsheetml/2006/main" id="20" name="Tabell4220" displayName="Tabell4220" ref="A5:J31" totalsRowShown="0" headerRowDxfId="799" headerRowBorderDxfId="798" tableBorderDxfId="797">
  <autoFilter ref="A5:J31"/>
  <tableColumns count="10">
    <tableColumn id="1" name="Skolår; kommun"/>
    <tableColumn id="2" name="Skola"/>
    <tableColumn id="3" name="Tjejer 2020" dataDxfId="796"/>
    <tableColumn id="9" name="Tjejer 2021" dataDxfId="795"/>
    <tableColumn id="4" name="Killar 2020" dataDxfId="794"/>
    <tableColumn id="10" name="Killar 2021" dataDxfId="793"/>
    <tableColumn id="5" name="Totalt 2020" dataDxfId="792"/>
    <tableColumn id="11" name="Totalt 2021" dataDxfId="791"/>
    <tableColumn id="6" name="2020" dataDxfId="790"/>
    <tableColumn id="7" name="2021" dataDxfId="789"/>
  </tableColumns>
  <tableStyleInfo name="TableStyleMedium2" showFirstColumn="0" showLastColumn="0" showRowStripes="1" showColumnStripes="0"/>
</table>
</file>

<file path=xl/tables/table22.xml><?xml version="1.0" encoding="utf-8"?>
<table xmlns="http://schemas.openxmlformats.org/spreadsheetml/2006/main" id="21" name="Tabell4221" displayName="Tabell4221" ref="A5:J31" totalsRowShown="0" headerRowDxfId="788" headerRowBorderDxfId="787" tableBorderDxfId="786">
  <autoFilter ref="A5:J31"/>
  <tableColumns count="10">
    <tableColumn id="1" name="Skolår; kommun"/>
    <tableColumn id="2" name="Skola"/>
    <tableColumn id="3" name="Tjejer 2020" dataDxfId="785"/>
    <tableColumn id="9" name="Tjejer 2021" dataDxfId="784"/>
    <tableColumn id="4" name="Killar 2020" dataDxfId="783"/>
    <tableColumn id="10" name="Killar 2021" dataDxfId="782"/>
    <tableColumn id="5" name="Totalt 2020" dataDxfId="781"/>
    <tableColumn id="11" name="Totalt 2021" dataDxfId="780"/>
    <tableColumn id="6" name="2020" dataDxfId="779"/>
    <tableColumn id="7" name="2021" dataDxfId="778"/>
  </tableColumns>
  <tableStyleInfo name="TableStyleMedium2" showFirstColumn="0" showLastColumn="0" showRowStripes="1" showColumnStripes="0"/>
</table>
</file>

<file path=xl/tables/table23.xml><?xml version="1.0" encoding="utf-8"?>
<table xmlns="http://schemas.openxmlformats.org/spreadsheetml/2006/main" id="22" name="Tabell4222" displayName="Tabell4222" ref="A5:J31" totalsRowShown="0" headerRowDxfId="777" headerRowBorderDxfId="776" tableBorderDxfId="775">
  <autoFilter ref="A5:J31"/>
  <tableColumns count="10">
    <tableColumn id="1" name="Skolår; kommun"/>
    <tableColumn id="2" name="Skola"/>
    <tableColumn id="3" name="Tjejer 2020" dataDxfId="774"/>
    <tableColumn id="9" name="Tjejer 2021" dataDxfId="773"/>
    <tableColumn id="4" name="Killar 2020" dataDxfId="772"/>
    <tableColumn id="10" name="Killar 2021" dataDxfId="771"/>
    <tableColumn id="5" name="Totalt 2020" dataDxfId="770"/>
    <tableColumn id="11" name="Totalt 2021" dataDxfId="769"/>
    <tableColumn id="6" name="2020" dataDxfId="768"/>
    <tableColumn id="7" name="2021" dataDxfId="767"/>
  </tableColumns>
  <tableStyleInfo name="TableStyleMedium2" showFirstColumn="0" showLastColumn="0" showRowStripes="1" showColumnStripes="0"/>
</table>
</file>

<file path=xl/tables/table24.xml><?xml version="1.0" encoding="utf-8"?>
<table xmlns="http://schemas.openxmlformats.org/spreadsheetml/2006/main" id="23" name="Tabell4223" displayName="Tabell4223" ref="A5:J31" totalsRowShown="0" headerRowDxfId="766" headerRowBorderDxfId="765" tableBorderDxfId="764">
  <autoFilter ref="A5:J31"/>
  <tableColumns count="10">
    <tableColumn id="1" name="Skolår; kommun"/>
    <tableColumn id="2" name="Skola"/>
    <tableColumn id="3" name="Tjejer 2020" dataDxfId="763"/>
    <tableColumn id="9" name="Tjejer 2021" dataDxfId="762"/>
    <tableColumn id="4" name="Killar 2020" dataDxfId="761"/>
    <tableColumn id="10" name="Killar 2021" dataDxfId="760"/>
    <tableColumn id="5" name="Totalt 2020" dataDxfId="759"/>
    <tableColumn id="11" name="Totalt 2021" dataDxfId="758"/>
    <tableColumn id="6" name="2020" dataDxfId="757"/>
    <tableColumn id="7" name="2021" dataDxfId="756"/>
  </tableColumns>
  <tableStyleInfo name="TableStyleMedium2" showFirstColumn="0" showLastColumn="0" showRowStripes="1" showColumnStripes="0"/>
</table>
</file>

<file path=xl/tables/table25.xml><?xml version="1.0" encoding="utf-8"?>
<table xmlns="http://schemas.openxmlformats.org/spreadsheetml/2006/main" id="24" name="Tabell4224" displayName="Tabell4224" ref="A5:J31" totalsRowShown="0" headerRowDxfId="755" headerRowBorderDxfId="754" tableBorderDxfId="753">
  <autoFilter ref="A5:J31"/>
  <tableColumns count="10">
    <tableColumn id="1" name="Skolår; kommun"/>
    <tableColumn id="2" name="Skola"/>
    <tableColumn id="3" name="Tjejer 2020" dataDxfId="752"/>
    <tableColumn id="9" name="Tjejer 2021" dataDxfId="751"/>
    <tableColumn id="4" name="Killar 2020" dataDxfId="750"/>
    <tableColumn id="10" name="Killar 2021" dataDxfId="749"/>
    <tableColumn id="5" name="Totalt 2020" dataDxfId="748"/>
    <tableColumn id="11" name="Totalt 2021" dataDxfId="747"/>
    <tableColumn id="6" name="2020" dataDxfId="746"/>
    <tableColumn id="7" name="2021" dataDxfId="745"/>
  </tableColumns>
  <tableStyleInfo name="TableStyleMedium2" showFirstColumn="0" showLastColumn="0" showRowStripes="1" showColumnStripes="0"/>
</table>
</file>

<file path=xl/tables/table26.xml><?xml version="1.0" encoding="utf-8"?>
<table xmlns="http://schemas.openxmlformats.org/spreadsheetml/2006/main" id="25" name="Tabell4225" displayName="Tabell4225" ref="A5:J31" totalsRowShown="0" headerRowDxfId="744" headerRowBorderDxfId="743" tableBorderDxfId="742">
  <autoFilter ref="A5:J31"/>
  <tableColumns count="10">
    <tableColumn id="1" name="Skolår; kommun"/>
    <tableColumn id="2" name="Skola"/>
    <tableColumn id="3" name="Tjejer 2020" dataDxfId="741"/>
    <tableColumn id="9" name="Tjejer 2021" dataDxfId="740"/>
    <tableColumn id="4" name="Killar 2020" dataDxfId="739"/>
    <tableColumn id="10" name="Killar 2021" dataDxfId="738"/>
    <tableColumn id="5" name="Totalt 2020" dataDxfId="737"/>
    <tableColumn id="11" name="Totalt 2021" dataDxfId="736"/>
    <tableColumn id="6" name="2020" dataDxfId="735"/>
    <tableColumn id="7" name="2021" dataDxfId="734"/>
  </tableColumns>
  <tableStyleInfo name="TableStyleMedium2" showFirstColumn="0" showLastColumn="0" showRowStripes="1" showColumnStripes="0"/>
</table>
</file>

<file path=xl/tables/table27.xml><?xml version="1.0" encoding="utf-8"?>
<table xmlns="http://schemas.openxmlformats.org/spreadsheetml/2006/main" id="26" name="Tabell4226" displayName="Tabell4226" ref="A5:J31" totalsRowShown="0" headerRowDxfId="733" headerRowBorderDxfId="732" tableBorderDxfId="731">
  <autoFilter ref="A5:J31"/>
  <tableColumns count="10">
    <tableColumn id="1" name="Skolår; kommun"/>
    <tableColumn id="2" name="Skola"/>
    <tableColumn id="3" name="Tjejer 2020" dataDxfId="730"/>
    <tableColumn id="9" name="Tjejer 2021" dataDxfId="729"/>
    <tableColumn id="4" name="Killar 2020" dataDxfId="728"/>
    <tableColumn id="10" name="Killar 2021" dataDxfId="727"/>
    <tableColumn id="5" name="Totalt 2020" dataDxfId="726"/>
    <tableColumn id="11" name="Totalt 2021" dataDxfId="725"/>
    <tableColumn id="6" name="2020" dataDxfId="724"/>
    <tableColumn id="7" name="2021" dataDxfId="723"/>
  </tableColumns>
  <tableStyleInfo name="TableStyleMedium2" showFirstColumn="0" showLastColumn="0" showRowStripes="1" showColumnStripes="0"/>
</table>
</file>

<file path=xl/tables/table28.xml><?xml version="1.0" encoding="utf-8"?>
<table xmlns="http://schemas.openxmlformats.org/spreadsheetml/2006/main" id="27" name="Tabell4227" displayName="Tabell4227" ref="A5:J31" totalsRowShown="0" headerRowDxfId="722" headerRowBorderDxfId="721" tableBorderDxfId="720">
  <autoFilter ref="A5:J31"/>
  <tableColumns count="10">
    <tableColumn id="1" name="Skolår; kommun"/>
    <tableColumn id="2" name="Skola"/>
    <tableColumn id="3" name="Tjejer 2020" dataDxfId="719"/>
    <tableColumn id="9" name="Tjejer 2021" dataDxfId="718"/>
    <tableColumn id="4" name="Killar 2020" dataDxfId="717"/>
    <tableColumn id="10" name="Killar 2021" dataDxfId="716"/>
    <tableColumn id="5" name="Totalt 2020" dataDxfId="715"/>
    <tableColumn id="11" name="Totalt 2021" dataDxfId="714"/>
    <tableColumn id="6" name="2020" dataDxfId="713"/>
    <tableColumn id="7" name="2021" dataDxfId="712"/>
  </tableColumns>
  <tableStyleInfo name="TableStyleMedium2" showFirstColumn="0" showLastColumn="0" showRowStripes="1" showColumnStripes="0"/>
</table>
</file>

<file path=xl/tables/table29.xml><?xml version="1.0" encoding="utf-8"?>
<table xmlns="http://schemas.openxmlformats.org/spreadsheetml/2006/main" id="28" name="Tabell4228" displayName="Tabell4228" ref="A5:J31" totalsRowShown="0" headerRowDxfId="711" headerRowBorderDxfId="710" tableBorderDxfId="709">
  <autoFilter ref="A5:J31"/>
  <tableColumns count="10">
    <tableColumn id="1" name="Skolår; kommun"/>
    <tableColumn id="2" name="Skola"/>
    <tableColumn id="3" name="Tjejer 2020" dataDxfId="708"/>
    <tableColumn id="9" name="Tjejer 2021" dataDxfId="707"/>
    <tableColumn id="4" name="Killar 2020" dataDxfId="706"/>
    <tableColumn id="10" name="Killar 2021" dataDxfId="705"/>
    <tableColumn id="5" name="Totalt 2020" dataDxfId="704"/>
    <tableColumn id="11" name="Totalt 2021" dataDxfId="703"/>
    <tableColumn id="6" name="2020" dataDxfId="702"/>
    <tableColumn id="7" name="2021" dataDxfId="701"/>
  </tableColumns>
  <tableStyleInfo name="TableStyleMedium2" showFirstColumn="0" showLastColumn="0" showRowStripes="1" showColumnStripes="0"/>
</table>
</file>

<file path=xl/tables/table3.xml><?xml version="1.0" encoding="utf-8"?>
<table xmlns="http://schemas.openxmlformats.org/spreadsheetml/2006/main" id="5" name="Tabell425" displayName="Tabell425" ref="A5:J31" totalsRowShown="0" headerRowDxfId="964" headerRowBorderDxfId="963" tableBorderDxfId="962">
  <autoFilter ref="A5:J31"/>
  <tableColumns count="10">
    <tableColumn id="1" name="Skolår; kommun"/>
    <tableColumn id="2" name="Skola"/>
    <tableColumn id="3" name="Tjejer 2020" dataDxfId="961"/>
    <tableColumn id="9" name="Tjejer 2021" dataDxfId="960"/>
    <tableColumn id="4" name="Killar 2020" dataDxfId="959"/>
    <tableColumn id="10" name="Killar 2021" dataDxfId="958"/>
    <tableColumn id="5" name="Totalt 2020" dataDxfId="957"/>
    <tableColumn id="11" name="Totalt 2021" dataDxfId="956"/>
    <tableColumn id="6" name="2020" dataDxfId="955"/>
    <tableColumn id="7" name="2021" dataDxfId="954"/>
  </tableColumns>
  <tableStyleInfo name="TableStyleMedium2" showFirstColumn="0" showLastColumn="0" showRowStripes="1" showColumnStripes="0"/>
</table>
</file>

<file path=xl/tables/table30.xml><?xml version="1.0" encoding="utf-8"?>
<table xmlns="http://schemas.openxmlformats.org/spreadsheetml/2006/main" id="29" name="Tabell4229" displayName="Tabell4229" ref="A5:J31" totalsRowShown="0" headerRowDxfId="700" headerRowBorderDxfId="699" tableBorderDxfId="698">
  <autoFilter ref="A5:J31"/>
  <tableColumns count="10">
    <tableColumn id="1" name="Skolår; kommun"/>
    <tableColumn id="2" name="Skola"/>
    <tableColumn id="3" name="Tjejer 2020" dataDxfId="697"/>
    <tableColumn id="9" name="Tjejer 2021" dataDxfId="696"/>
    <tableColumn id="4" name="Killar 2020" dataDxfId="695"/>
    <tableColumn id="10" name="Killar 2021" dataDxfId="694"/>
    <tableColumn id="5" name="Totalt 2020" dataDxfId="693"/>
    <tableColumn id="11" name="Totalt 2021" dataDxfId="692"/>
    <tableColumn id="6" name="2020" dataDxfId="691"/>
    <tableColumn id="7" name="2021" dataDxfId="690"/>
  </tableColumns>
  <tableStyleInfo name="TableStyleMedium2" showFirstColumn="0" showLastColumn="0" showRowStripes="1" showColumnStripes="0"/>
</table>
</file>

<file path=xl/tables/table31.xml><?xml version="1.0" encoding="utf-8"?>
<table xmlns="http://schemas.openxmlformats.org/spreadsheetml/2006/main" id="30" name="Tabell4230" displayName="Tabell4230" ref="A5:J31" totalsRowShown="0" headerRowDxfId="689" headerRowBorderDxfId="688" tableBorderDxfId="687">
  <autoFilter ref="A5:J31"/>
  <tableColumns count="10">
    <tableColumn id="1" name="Skolår; kommun"/>
    <tableColumn id="2" name="Skola"/>
    <tableColumn id="3" name="Tjejer 2020" dataDxfId="686"/>
    <tableColumn id="9" name="Tjejer 2021" dataDxfId="685"/>
    <tableColumn id="4" name="Killar 2020" dataDxfId="684"/>
    <tableColumn id="10" name="Killar 2021" dataDxfId="683"/>
    <tableColumn id="5" name="Totalt 2020" dataDxfId="682"/>
    <tableColumn id="11" name="Totalt 2021" dataDxfId="681"/>
    <tableColumn id="6" name="2020" dataDxfId="680"/>
    <tableColumn id="7" name="2021" dataDxfId="679"/>
  </tableColumns>
  <tableStyleInfo name="TableStyleMedium2" showFirstColumn="0" showLastColumn="0" showRowStripes="1" showColumnStripes="0"/>
</table>
</file>

<file path=xl/tables/table32.xml><?xml version="1.0" encoding="utf-8"?>
<table xmlns="http://schemas.openxmlformats.org/spreadsheetml/2006/main" id="31" name="Tabell4231" displayName="Tabell4231" ref="A5:J31" totalsRowShown="0" headerRowDxfId="678" headerRowBorderDxfId="677" tableBorderDxfId="676">
  <autoFilter ref="A5:J31"/>
  <tableColumns count="10">
    <tableColumn id="1" name="Skolår; kommun"/>
    <tableColumn id="2" name="Skola"/>
    <tableColumn id="3" name="Tjejer 2020" dataDxfId="675"/>
    <tableColumn id="9" name="Tjejer 2021" dataDxfId="674"/>
    <tableColumn id="4" name="Killar 2020" dataDxfId="673"/>
    <tableColumn id="10" name="Killar 2021" dataDxfId="672"/>
    <tableColumn id="5" name="Totalt 2020" dataDxfId="671"/>
    <tableColumn id="11" name="Totalt 2021" dataDxfId="670"/>
    <tableColumn id="6" name="2020" dataDxfId="669"/>
    <tableColumn id="7" name="2021" dataDxfId="668"/>
  </tableColumns>
  <tableStyleInfo name="TableStyleMedium2" showFirstColumn="0" showLastColumn="0" showRowStripes="1" showColumnStripes="0"/>
</table>
</file>

<file path=xl/tables/table33.xml><?xml version="1.0" encoding="utf-8"?>
<table xmlns="http://schemas.openxmlformats.org/spreadsheetml/2006/main" id="32" name="Tabell4232" displayName="Tabell4232" ref="A5:J31" totalsRowShown="0" headerRowDxfId="667" headerRowBorderDxfId="666" tableBorderDxfId="665">
  <autoFilter ref="A5:J31"/>
  <tableColumns count="10">
    <tableColumn id="1" name="Skolår; kommun"/>
    <tableColumn id="2" name="Skola"/>
    <tableColumn id="3" name="Tjejer 2020" dataDxfId="664"/>
    <tableColumn id="9" name="Tjejer 2021" dataDxfId="663"/>
    <tableColumn id="4" name="Killar 2020" dataDxfId="662"/>
    <tableColumn id="10" name="Killar 2021" dataDxfId="661"/>
    <tableColumn id="5" name="Totalt 2020" dataDxfId="660"/>
    <tableColumn id="11" name="Totalt 2021" dataDxfId="659"/>
    <tableColumn id="6" name="2020" dataDxfId="658"/>
    <tableColumn id="7" name="2021" dataDxfId="657"/>
  </tableColumns>
  <tableStyleInfo name="TableStyleMedium2" showFirstColumn="0" showLastColumn="0" showRowStripes="1" showColumnStripes="0"/>
</table>
</file>

<file path=xl/tables/table34.xml><?xml version="1.0" encoding="utf-8"?>
<table xmlns="http://schemas.openxmlformats.org/spreadsheetml/2006/main" id="33" name="Tabell4233" displayName="Tabell4233" ref="A5:J31" totalsRowShown="0" headerRowDxfId="656" headerRowBorderDxfId="655" tableBorderDxfId="654">
  <autoFilter ref="A5:J31"/>
  <tableColumns count="10">
    <tableColumn id="1" name="Skolår; kommun"/>
    <tableColumn id="2" name="Skola"/>
    <tableColumn id="3" name="Tjejer 2020" dataDxfId="653"/>
    <tableColumn id="9" name="Tjejer 2021" dataDxfId="652"/>
    <tableColumn id="4" name="Killar 2020" dataDxfId="651"/>
    <tableColumn id="10" name="Killar 2021" dataDxfId="650"/>
    <tableColumn id="5" name="Totalt 2020" dataDxfId="649"/>
    <tableColumn id="11" name="Totalt 2021" dataDxfId="648"/>
    <tableColumn id="6" name="2020" dataDxfId="647"/>
    <tableColumn id="7" name="2021" dataDxfId="646"/>
  </tableColumns>
  <tableStyleInfo name="TableStyleMedium2" showFirstColumn="0" showLastColumn="0" showRowStripes="1" showColumnStripes="0"/>
</table>
</file>

<file path=xl/tables/table35.xml><?xml version="1.0" encoding="utf-8"?>
<table xmlns="http://schemas.openxmlformats.org/spreadsheetml/2006/main" id="34" name="Tabell4234" displayName="Tabell4234" ref="A5:J31" totalsRowShown="0" headerRowDxfId="645" headerRowBorderDxfId="644" tableBorderDxfId="643">
  <autoFilter ref="A5:J31"/>
  <tableColumns count="10">
    <tableColumn id="1" name="Skolår; kommun"/>
    <tableColumn id="2" name="Skola"/>
    <tableColumn id="3" name="Tjejer 2020" dataDxfId="642"/>
    <tableColumn id="9" name="Tjejer 2021" dataDxfId="641"/>
    <tableColumn id="4" name="Killar 2020" dataDxfId="640"/>
    <tableColumn id="10" name="Killar 2021" dataDxfId="639"/>
    <tableColumn id="5" name="Totalt 2020" dataDxfId="638"/>
    <tableColumn id="11" name="Totalt 2021" dataDxfId="637"/>
    <tableColumn id="6" name="2020" dataDxfId="636"/>
    <tableColumn id="7" name="2021" dataDxfId="635"/>
  </tableColumns>
  <tableStyleInfo name="TableStyleMedium2" showFirstColumn="0" showLastColumn="0" showRowStripes="1" showColumnStripes="0"/>
</table>
</file>

<file path=xl/tables/table36.xml><?xml version="1.0" encoding="utf-8"?>
<table xmlns="http://schemas.openxmlformats.org/spreadsheetml/2006/main" id="35" name="Tabell4235" displayName="Tabell4235" ref="A5:J31" totalsRowShown="0" headerRowDxfId="634" headerRowBorderDxfId="633" tableBorderDxfId="632">
  <autoFilter ref="A5:J31"/>
  <tableColumns count="10">
    <tableColumn id="1" name="Skolår; kommun"/>
    <tableColumn id="2" name="Skola"/>
    <tableColumn id="3" name="Tjejer 2020" dataDxfId="631"/>
    <tableColumn id="9" name="Tjejer 2021" dataDxfId="630"/>
    <tableColumn id="4" name="Killar 2020" dataDxfId="629"/>
    <tableColumn id="10" name="Killar 2021" dataDxfId="628"/>
    <tableColumn id="5" name="Totalt 2020" dataDxfId="627"/>
    <tableColumn id="11" name="Totalt 2021" dataDxfId="626"/>
    <tableColumn id="6" name="2020" dataDxfId="625"/>
    <tableColumn id="7" name="2021" dataDxfId="624"/>
  </tableColumns>
  <tableStyleInfo name="TableStyleMedium2" showFirstColumn="0" showLastColumn="0" showRowStripes="1" showColumnStripes="0"/>
</table>
</file>

<file path=xl/tables/table37.xml><?xml version="1.0" encoding="utf-8"?>
<table xmlns="http://schemas.openxmlformats.org/spreadsheetml/2006/main" id="36" name="Tabell4236" displayName="Tabell4236" ref="A5:J31" totalsRowShown="0" headerRowDxfId="623" headerRowBorderDxfId="622" tableBorderDxfId="621">
  <autoFilter ref="A5:J31"/>
  <tableColumns count="10">
    <tableColumn id="1" name="Skolår; kommun"/>
    <tableColumn id="2" name="Skola"/>
    <tableColumn id="3" name="Tjejer 2020" dataDxfId="620"/>
    <tableColumn id="9" name="Tjejer 2021" dataDxfId="619"/>
    <tableColumn id="4" name="Killar 2020" dataDxfId="618"/>
    <tableColumn id="10" name="Killar 2021" dataDxfId="617"/>
    <tableColumn id="5" name="Totalt 2020" dataDxfId="616"/>
    <tableColumn id="11" name="Totalt 2021" dataDxfId="615"/>
    <tableColumn id="6" name="2020" dataDxfId="614"/>
    <tableColumn id="7" name="2021" dataDxfId="613"/>
  </tableColumns>
  <tableStyleInfo name="TableStyleMedium2" showFirstColumn="0" showLastColumn="0" showRowStripes="1" showColumnStripes="0"/>
</table>
</file>

<file path=xl/tables/table38.xml><?xml version="1.0" encoding="utf-8"?>
<table xmlns="http://schemas.openxmlformats.org/spreadsheetml/2006/main" id="60" name="Tabell4260" displayName="Tabell4260" ref="A5:J31" totalsRowShown="0" headerRowDxfId="359" headerRowBorderDxfId="358" tableBorderDxfId="357">
  <autoFilter ref="A5:J31"/>
  <tableColumns count="10">
    <tableColumn id="1" name="Skolår; kommun"/>
    <tableColumn id="2" name="Skola"/>
    <tableColumn id="3" name="Tjejer 2020" dataDxfId="356"/>
    <tableColumn id="9" name="Tjejer 2021" dataDxfId="355"/>
    <tableColumn id="4" name="Killar 2020" dataDxfId="354"/>
    <tableColumn id="10" name="Killar 2021" dataDxfId="353"/>
    <tableColumn id="5" name="Totalt 2020" dataDxfId="352"/>
    <tableColumn id="11" name="Totalt 2021" dataDxfId="351"/>
    <tableColumn id="6" name="2020" dataDxfId="350"/>
    <tableColumn id="7" name="2021" dataDxfId="349"/>
  </tableColumns>
  <tableStyleInfo name="TableStyleMedium2" showFirstColumn="0" showLastColumn="0" showRowStripes="1" showColumnStripes="0"/>
</table>
</file>

<file path=xl/tables/table39.xml><?xml version="1.0" encoding="utf-8"?>
<table xmlns="http://schemas.openxmlformats.org/spreadsheetml/2006/main" id="37" name="Tabell4237" displayName="Tabell4237" ref="A5:J31" totalsRowShown="0" headerRowDxfId="612" headerRowBorderDxfId="611" tableBorderDxfId="610">
  <autoFilter ref="A5:J31"/>
  <tableColumns count="10">
    <tableColumn id="1" name="Skolår; kommun"/>
    <tableColumn id="2" name="Skola"/>
    <tableColumn id="3" name="Tjejer 2020" dataDxfId="609"/>
    <tableColumn id="9" name="Tjejer 2021" dataDxfId="608"/>
    <tableColumn id="4" name="Killar 2020" dataDxfId="607"/>
    <tableColumn id="10" name="Killar 2021" dataDxfId="606"/>
    <tableColumn id="5" name="Totalt 2020" dataDxfId="605"/>
    <tableColumn id="11" name="Totalt 2021" dataDxfId="604"/>
    <tableColumn id="6" name="2020" dataDxfId="603"/>
    <tableColumn id="7" name="2021" dataDxfId="602"/>
  </tableColumns>
  <tableStyleInfo name="TableStyleMedium2" showFirstColumn="0" showLastColumn="0" showRowStripes="1" showColumnStripes="0"/>
</table>
</file>

<file path=xl/tables/table4.xml><?xml version="1.0" encoding="utf-8"?>
<table xmlns="http://schemas.openxmlformats.org/spreadsheetml/2006/main" id="6" name="Tabell426" displayName="Tabell426" ref="A5:J31" totalsRowShown="0" headerRowDxfId="953" headerRowBorderDxfId="952" tableBorderDxfId="951">
  <autoFilter ref="A5:J31"/>
  <tableColumns count="10">
    <tableColumn id="1" name="Skolår; kommun"/>
    <tableColumn id="2" name="Skola"/>
    <tableColumn id="3" name="Tjejer 2020" dataDxfId="950"/>
    <tableColumn id="9" name="Tjejer 2021" dataDxfId="949"/>
    <tableColumn id="4" name="Killar 2020" dataDxfId="948"/>
    <tableColumn id="10" name="Killar 2021" dataDxfId="947"/>
    <tableColumn id="5" name="Totalt 2020" dataDxfId="946"/>
    <tableColumn id="11" name="Totalt 2021" dataDxfId="945"/>
    <tableColumn id="6" name="2020" dataDxfId="944"/>
    <tableColumn id="7" name="2021" dataDxfId="943"/>
  </tableColumns>
  <tableStyleInfo name="TableStyleMedium2" showFirstColumn="0" showLastColumn="0" showRowStripes="1" showColumnStripes="0"/>
</table>
</file>

<file path=xl/tables/table40.xml><?xml version="1.0" encoding="utf-8"?>
<table xmlns="http://schemas.openxmlformats.org/spreadsheetml/2006/main" id="38" name="Tabell4238" displayName="Tabell4238" ref="A5:J31" totalsRowShown="0" headerRowDxfId="601" headerRowBorderDxfId="600" tableBorderDxfId="599">
  <autoFilter ref="A5:J31"/>
  <tableColumns count="10">
    <tableColumn id="1" name="Skolår; kommun"/>
    <tableColumn id="2" name="Skola"/>
    <tableColumn id="3" name="Tjejer 2020" dataDxfId="598"/>
    <tableColumn id="9" name="Tjejer 2021" dataDxfId="597"/>
    <tableColumn id="4" name="Killar 2020" dataDxfId="596"/>
    <tableColumn id="10" name="Killar 2021" dataDxfId="595"/>
    <tableColumn id="5" name="Totalt 2020" dataDxfId="594"/>
    <tableColumn id="11" name="Totalt 2021" dataDxfId="593"/>
    <tableColumn id="6" name="2020" dataDxfId="592"/>
    <tableColumn id="7" name="2021" dataDxfId="591"/>
  </tableColumns>
  <tableStyleInfo name="TableStyleMedium2" showFirstColumn="0" showLastColumn="0" showRowStripes="1" showColumnStripes="0"/>
</table>
</file>

<file path=xl/tables/table41.xml><?xml version="1.0" encoding="utf-8"?>
<table xmlns="http://schemas.openxmlformats.org/spreadsheetml/2006/main" id="61" name="Tabell4261" displayName="Tabell4261" ref="A5:J31" totalsRowShown="0" headerRowDxfId="348" headerRowBorderDxfId="347" tableBorderDxfId="346">
  <autoFilter ref="A5:J31"/>
  <tableColumns count="10">
    <tableColumn id="1" name="Skolår; kommun"/>
    <tableColumn id="2" name="Skola"/>
    <tableColumn id="3" name="Tjejer 2020" dataDxfId="345"/>
    <tableColumn id="9" name="Tjejer 2021" dataDxfId="344"/>
    <tableColumn id="4" name="Killar 2020" dataDxfId="343"/>
    <tableColumn id="10" name="Killar 2021" dataDxfId="342"/>
    <tableColumn id="5" name="Totalt 2020" dataDxfId="341"/>
    <tableColumn id="11" name="Totalt 2021" dataDxfId="340"/>
    <tableColumn id="6" name="2020" dataDxfId="339"/>
    <tableColumn id="7" name="2021" dataDxfId="338"/>
  </tableColumns>
  <tableStyleInfo name="TableStyleMedium2" showFirstColumn="0" showLastColumn="0" showRowStripes="1" showColumnStripes="0"/>
</table>
</file>

<file path=xl/tables/table42.xml><?xml version="1.0" encoding="utf-8"?>
<table xmlns="http://schemas.openxmlformats.org/spreadsheetml/2006/main" id="39" name="Tabell4239" displayName="Tabell4239" ref="A5:J31" totalsRowShown="0" headerRowDxfId="590" headerRowBorderDxfId="589" tableBorderDxfId="588">
  <autoFilter ref="A5:J31"/>
  <tableColumns count="10">
    <tableColumn id="1" name="Skolår; kommun"/>
    <tableColumn id="2" name="Skola"/>
    <tableColumn id="3" name="Tjejer 2020" dataDxfId="587"/>
    <tableColumn id="9" name="Tjejer 2021" dataDxfId="586"/>
    <tableColumn id="4" name="Killar 2020" dataDxfId="585"/>
    <tableColumn id="10" name="Killar 2021" dataDxfId="584"/>
    <tableColumn id="5" name="Totalt 2020" dataDxfId="583"/>
    <tableColumn id="11" name="Totalt 2021" dataDxfId="582"/>
    <tableColumn id="6" name="2020" dataDxfId="581"/>
    <tableColumn id="7" name="2021" dataDxfId="580"/>
  </tableColumns>
  <tableStyleInfo name="TableStyleMedium2" showFirstColumn="0" showLastColumn="0" showRowStripes="1" showColumnStripes="0"/>
</table>
</file>

<file path=xl/tables/table43.xml><?xml version="1.0" encoding="utf-8"?>
<table xmlns="http://schemas.openxmlformats.org/spreadsheetml/2006/main" id="40" name="Tabell4240" displayName="Tabell4240" ref="A5:J31" totalsRowShown="0" headerRowDxfId="579" headerRowBorderDxfId="578" tableBorderDxfId="577">
  <autoFilter ref="A5:J31"/>
  <tableColumns count="10">
    <tableColumn id="1" name="Skolår; kommun"/>
    <tableColumn id="2" name="Skola"/>
    <tableColumn id="3" name="Tjejer 2020" dataDxfId="576"/>
    <tableColumn id="9" name="Tjejer 2021" dataDxfId="575"/>
    <tableColumn id="4" name="Killar 2020" dataDxfId="574"/>
    <tableColumn id="10" name="Killar 2021" dataDxfId="573"/>
    <tableColumn id="5" name="Totalt 2020" dataDxfId="572"/>
    <tableColumn id="11" name="Totalt 2021" dataDxfId="571"/>
    <tableColumn id="6" name="2020" dataDxfId="570"/>
    <tableColumn id="7" name="2021" dataDxfId="569"/>
  </tableColumns>
  <tableStyleInfo name="TableStyleMedium2" showFirstColumn="0" showLastColumn="0" showRowStripes="1" showColumnStripes="0"/>
</table>
</file>

<file path=xl/tables/table44.xml><?xml version="1.0" encoding="utf-8"?>
<table xmlns="http://schemas.openxmlformats.org/spreadsheetml/2006/main" id="41" name="Tabell4241" displayName="Tabell4241" ref="A5:J31" totalsRowShown="0" headerRowDxfId="568" headerRowBorderDxfId="567" tableBorderDxfId="566">
  <autoFilter ref="A5:J31"/>
  <tableColumns count="10">
    <tableColumn id="1" name="Skolår; kommun"/>
    <tableColumn id="2" name="Skola"/>
    <tableColumn id="3" name="Tjejer 2020" dataDxfId="565"/>
    <tableColumn id="9" name="Tjejer 2021" dataDxfId="564"/>
    <tableColumn id="4" name="Killar 2020" dataDxfId="563"/>
    <tableColumn id="10" name="Killar 2021" dataDxfId="562"/>
    <tableColumn id="5" name="Totalt 2020" dataDxfId="561"/>
    <tableColumn id="11" name="Totalt 2021" dataDxfId="560"/>
    <tableColumn id="6" name="2020" dataDxfId="559"/>
    <tableColumn id="7" name="2021" dataDxfId="558"/>
  </tableColumns>
  <tableStyleInfo name="TableStyleMedium2" showFirstColumn="0" showLastColumn="0" showRowStripes="1" showColumnStripes="0"/>
</table>
</file>

<file path=xl/tables/table45.xml><?xml version="1.0" encoding="utf-8"?>
<table xmlns="http://schemas.openxmlformats.org/spreadsheetml/2006/main" id="42" name="Tabell4242" displayName="Tabell4242" ref="A5:J31" totalsRowShown="0" headerRowDxfId="557" headerRowBorderDxfId="556" tableBorderDxfId="555">
  <autoFilter ref="A5:J31"/>
  <tableColumns count="10">
    <tableColumn id="1" name="Skolår; kommun"/>
    <tableColumn id="2" name="Skola"/>
    <tableColumn id="3" name="Tjejer 2020" dataDxfId="554"/>
    <tableColumn id="9" name="Tjejer 2021" dataDxfId="553"/>
    <tableColumn id="4" name="Killar 2020" dataDxfId="552"/>
    <tableColumn id="10" name="Killar 2021" dataDxfId="551"/>
    <tableColumn id="5" name="Totalt 2020" dataDxfId="550"/>
    <tableColumn id="11" name="Totalt 2021" dataDxfId="549"/>
    <tableColumn id="6" name="2020" dataDxfId="548"/>
    <tableColumn id="7" name="2021" dataDxfId="547"/>
  </tableColumns>
  <tableStyleInfo name="TableStyleMedium2" showFirstColumn="0" showLastColumn="0" showRowStripes="1" showColumnStripes="0"/>
</table>
</file>

<file path=xl/tables/table46.xml><?xml version="1.0" encoding="utf-8"?>
<table xmlns="http://schemas.openxmlformats.org/spreadsheetml/2006/main" id="43" name="Tabell4243" displayName="Tabell4243" ref="A5:J31" totalsRowShown="0" headerRowDxfId="546" headerRowBorderDxfId="545" tableBorderDxfId="544">
  <autoFilter ref="A5:J31"/>
  <tableColumns count="10">
    <tableColumn id="1" name="Skolår; kommun"/>
    <tableColumn id="2" name="Skola"/>
    <tableColumn id="3" name="Tjejer 2020" dataDxfId="543"/>
    <tableColumn id="9" name="Tjejer 2021" dataDxfId="542"/>
    <tableColumn id="4" name="Killar 2020" dataDxfId="541"/>
    <tableColumn id="10" name="Killar 2021" dataDxfId="540"/>
    <tableColumn id="5" name="Totalt 2020" dataDxfId="539"/>
    <tableColumn id="11" name="Totalt 2021" dataDxfId="538"/>
    <tableColumn id="6" name="2020" dataDxfId="537"/>
    <tableColumn id="7" name="2021" dataDxfId="536"/>
  </tableColumns>
  <tableStyleInfo name="TableStyleMedium2" showFirstColumn="0" showLastColumn="0" showRowStripes="1" showColumnStripes="0"/>
</table>
</file>

<file path=xl/tables/table47.xml><?xml version="1.0" encoding="utf-8"?>
<table xmlns="http://schemas.openxmlformats.org/spreadsheetml/2006/main" id="44" name="Tabell4244" displayName="Tabell4244" ref="A5:J31" totalsRowShown="0" headerRowDxfId="535" headerRowBorderDxfId="534" tableBorderDxfId="533">
  <autoFilter ref="A5:J31"/>
  <tableColumns count="10">
    <tableColumn id="1" name="Skolår; kommun"/>
    <tableColumn id="2" name="Skola"/>
    <tableColumn id="3" name="Tjejer 2020" dataDxfId="532"/>
    <tableColumn id="9" name="Tjejer 2021" dataDxfId="531"/>
    <tableColumn id="4" name="Killar 2020" dataDxfId="530"/>
    <tableColumn id="10" name="Killar 2021" dataDxfId="529"/>
    <tableColumn id="5" name="Totalt 2020" dataDxfId="528"/>
    <tableColumn id="11" name="Totalt 2021" dataDxfId="527"/>
    <tableColumn id="6" name="2020" dataDxfId="526"/>
    <tableColumn id="7" name="2021" dataDxfId="525"/>
  </tableColumns>
  <tableStyleInfo name="TableStyleMedium2" showFirstColumn="0" showLastColumn="0" showRowStripes="1" showColumnStripes="0"/>
</table>
</file>

<file path=xl/tables/table48.xml><?xml version="1.0" encoding="utf-8"?>
<table xmlns="http://schemas.openxmlformats.org/spreadsheetml/2006/main" id="45" name="Tabell4245" displayName="Tabell4245" ref="A5:J31" totalsRowShown="0" headerRowDxfId="524" headerRowBorderDxfId="523" tableBorderDxfId="522">
  <autoFilter ref="A5:J31"/>
  <tableColumns count="10">
    <tableColumn id="1" name="Skolår; kommun"/>
    <tableColumn id="2" name="Skola"/>
    <tableColumn id="3" name="Tjejer 2020" dataDxfId="521"/>
    <tableColumn id="9" name="Tjejer 2021" dataDxfId="520"/>
    <tableColumn id="4" name="Killar 2020" dataDxfId="519"/>
    <tableColumn id="10" name="Killar 2021" dataDxfId="518"/>
    <tableColumn id="5" name="Totalt 2020" dataDxfId="517"/>
    <tableColumn id="11" name="Totalt 2021" dataDxfId="516"/>
    <tableColumn id="6" name="2020" dataDxfId="515"/>
    <tableColumn id="7" name="2021" dataDxfId="514"/>
  </tableColumns>
  <tableStyleInfo name="TableStyleMedium2" showFirstColumn="0" showLastColumn="0" showRowStripes="1" showColumnStripes="0"/>
</table>
</file>

<file path=xl/tables/table49.xml><?xml version="1.0" encoding="utf-8"?>
<table xmlns="http://schemas.openxmlformats.org/spreadsheetml/2006/main" id="46" name="Tabell4246" displayName="Tabell4246" ref="A5:J31" totalsRowShown="0" headerRowDxfId="513" headerRowBorderDxfId="512" tableBorderDxfId="511">
  <autoFilter ref="A5:J31"/>
  <tableColumns count="10">
    <tableColumn id="1" name="Skolår; kommun"/>
    <tableColumn id="2" name="Skola"/>
    <tableColumn id="3" name="Tjejer 2020" dataDxfId="510"/>
    <tableColumn id="9" name="Tjejer 2021" dataDxfId="509"/>
    <tableColumn id="4" name="Killar 2020" dataDxfId="508"/>
    <tableColumn id="10" name="Killar 2021" dataDxfId="507"/>
    <tableColumn id="5" name="Totalt 2020" dataDxfId="506"/>
    <tableColumn id="11" name="Totalt 2021" dataDxfId="505"/>
    <tableColumn id="6" name="2020" dataDxfId="504"/>
    <tableColumn id="7" name="2021" dataDxfId="503"/>
  </tableColumns>
  <tableStyleInfo name="TableStyleMedium2" showFirstColumn="0" showLastColumn="0" showRowStripes="1" showColumnStripes="0"/>
</table>
</file>

<file path=xl/tables/table5.xml><?xml version="1.0" encoding="utf-8"?>
<table xmlns="http://schemas.openxmlformats.org/spreadsheetml/2006/main" id="7" name="Tabell427" displayName="Tabell427" ref="A5:J31" totalsRowShown="0" headerRowDxfId="942" headerRowBorderDxfId="941" tableBorderDxfId="940">
  <autoFilter ref="A5:J31"/>
  <tableColumns count="10">
    <tableColumn id="1" name="Skolår; kommun"/>
    <tableColumn id="2" name="Skola"/>
    <tableColumn id="3" name="Tjejer 2020" dataDxfId="939"/>
    <tableColumn id="9" name="Tjejer 2021" dataDxfId="938"/>
    <tableColumn id="4" name="Killar 2020" dataDxfId="937"/>
    <tableColumn id="10" name="Killar 2021" dataDxfId="936"/>
    <tableColumn id="5" name="Totalt 2020" dataDxfId="935"/>
    <tableColumn id="11" name="Totalt 2021" dataDxfId="934"/>
    <tableColumn id="6" name="2020" dataDxfId="933"/>
    <tableColumn id="7" name="2021" dataDxfId="932"/>
  </tableColumns>
  <tableStyleInfo name="TableStyleMedium2" showFirstColumn="0" showLastColumn="0" showRowStripes="1" showColumnStripes="0"/>
</table>
</file>

<file path=xl/tables/table50.xml><?xml version="1.0" encoding="utf-8"?>
<table xmlns="http://schemas.openxmlformats.org/spreadsheetml/2006/main" id="47" name="Tabell4247" displayName="Tabell4247" ref="A5:J31" totalsRowShown="0" headerRowDxfId="502" headerRowBorderDxfId="501" tableBorderDxfId="500">
  <autoFilter ref="A5:J31"/>
  <tableColumns count="10">
    <tableColumn id="1" name="Skolår; kommun"/>
    <tableColumn id="2" name="Skola"/>
    <tableColumn id="3" name="Tjejer 2020" dataDxfId="499"/>
    <tableColumn id="9" name="Tjejer 2021" dataDxfId="498"/>
    <tableColumn id="4" name="Killar 2020" dataDxfId="497"/>
    <tableColumn id="10" name="Killar 2021" dataDxfId="496"/>
    <tableColumn id="5" name="Totalt 2020" dataDxfId="495"/>
    <tableColumn id="11" name="Totalt 2021" dataDxfId="494"/>
    <tableColumn id="6" name="2020" dataDxfId="493"/>
    <tableColumn id="7" name="2021" dataDxfId="492"/>
  </tableColumns>
  <tableStyleInfo name="TableStyleMedium2" showFirstColumn="0" showLastColumn="0" showRowStripes="1" showColumnStripes="0"/>
</table>
</file>

<file path=xl/tables/table51.xml><?xml version="1.0" encoding="utf-8"?>
<table xmlns="http://schemas.openxmlformats.org/spreadsheetml/2006/main" id="48" name="Tabell4248" displayName="Tabell4248" ref="A5:J31" totalsRowShown="0" headerRowDxfId="491" headerRowBorderDxfId="490" tableBorderDxfId="489">
  <autoFilter ref="A5:J31"/>
  <tableColumns count="10">
    <tableColumn id="1" name="Skolår; kommun"/>
    <tableColumn id="2" name="Skola"/>
    <tableColumn id="3" name="Tjejer 2020" dataDxfId="488"/>
    <tableColumn id="9" name="Tjejer 2021" dataDxfId="487"/>
    <tableColumn id="4" name="Killar 2020" dataDxfId="486"/>
    <tableColumn id="10" name="Killar 2021" dataDxfId="485"/>
    <tableColumn id="5" name="Totalt 2020" dataDxfId="484"/>
    <tableColumn id="11" name="Totalt 2021" dataDxfId="483"/>
    <tableColumn id="6" name="2020" dataDxfId="482"/>
    <tableColumn id="7" name="2021" dataDxfId="481"/>
  </tableColumns>
  <tableStyleInfo name="TableStyleMedium2" showFirstColumn="0" showLastColumn="0" showRowStripes="1" showColumnStripes="0"/>
</table>
</file>

<file path=xl/tables/table52.xml><?xml version="1.0" encoding="utf-8"?>
<table xmlns="http://schemas.openxmlformats.org/spreadsheetml/2006/main" id="49" name="Tabell4249" displayName="Tabell4249" ref="A5:J31" totalsRowShown="0" headerRowDxfId="480" headerRowBorderDxfId="479" tableBorderDxfId="478">
  <autoFilter ref="A5:J31"/>
  <tableColumns count="10">
    <tableColumn id="1" name="Skolår; kommun"/>
    <tableColumn id="2" name="Skola"/>
    <tableColumn id="3" name="Tjejer 2020" dataDxfId="477"/>
    <tableColumn id="9" name="Tjejer 2021" dataDxfId="476"/>
    <tableColumn id="4" name="Killar 2020" dataDxfId="475"/>
    <tableColumn id="10" name="Killar 2021" dataDxfId="474"/>
    <tableColumn id="5" name="Totalt 2020" dataDxfId="473"/>
    <tableColumn id="11" name="Totalt 2021" dataDxfId="472"/>
    <tableColumn id="6" name="2020" dataDxfId="471"/>
    <tableColumn id="7" name="2021" dataDxfId="470"/>
  </tableColumns>
  <tableStyleInfo name="TableStyleMedium2" showFirstColumn="0" showLastColumn="0" showRowStripes="1" showColumnStripes="0"/>
</table>
</file>

<file path=xl/tables/table53.xml><?xml version="1.0" encoding="utf-8"?>
<table xmlns="http://schemas.openxmlformats.org/spreadsheetml/2006/main" id="50" name="Tabell4250" displayName="Tabell4250" ref="A5:J31" totalsRowShown="0" headerRowDxfId="469" headerRowBorderDxfId="468" tableBorderDxfId="467">
  <autoFilter ref="A5:J31"/>
  <tableColumns count="10">
    <tableColumn id="1" name="Skolår; kommun"/>
    <tableColumn id="2" name="Skola"/>
    <tableColumn id="3" name="Tjejer 2020" dataDxfId="466"/>
    <tableColumn id="9" name="Tjejer 2021" dataDxfId="465"/>
    <tableColumn id="4" name="Killar 2020" dataDxfId="464"/>
    <tableColumn id="10" name="Killar 2021" dataDxfId="463"/>
    <tableColumn id="5" name="Totalt 2020" dataDxfId="462"/>
    <tableColumn id="11" name="Totalt 2021" dataDxfId="461"/>
    <tableColumn id="6" name="2020" dataDxfId="460"/>
    <tableColumn id="7" name="2021" dataDxfId="459"/>
  </tableColumns>
  <tableStyleInfo name="TableStyleMedium2" showFirstColumn="0" showLastColumn="0" showRowStripes="1" showColumnStripes="0"/>
</table>
</file>

<file path=xl/tables/table54.xml><?xml version="1.0" encoding="utf-8"?>
<table xmlns="http://schemas.openxmlformats.org/spreadsheetml/2006/main" id="51" name="Tabell4251" displayName="Tabell4251" ref="A5:J31" totalsRowShown="0" headerRowDxfId="458" headerRowBorderDxfId="457" tableBorderDxfId="456">
  <autoFilter ref="A5:J31"/>
  <tableColumns count="10">
    <tableColumn id="1" name="Skolår; kommun"/>
    <tableColumn id="2" name="Skola"/>
    <tableColumn id="3" name="Tjejer 2020" dataDxfId="455"/>
    <tableColumn id="9" name="Tjejer 2021" dataDxfId="454"/>
    <tableColumn id="4" name="Killar 2020" dataDxfId="453"/>
    <tableColumn id="10" name="Killar 2021" dataDxfId="452"/>
    <tableColumn id="5" name="Totalt 2020" dataDxfId="451"/>
    <tableColumn id="11" name="Totalt 2021" dataDxfId="450"/>
    <tableColumn id="6" name="2020" dataDxfId="449"/>
    <tableColumn id="7" name="2021" dataDxfId="448"/>
  </tableColumns>
  <tableStyleInfo name="TableStyleMedium2" showFirstColumn="0" showLastColumn="0" showRowStripes="1" showColumnStripes="0"/>
</table>
</file>

<file path=xl/tables/table55.xml><?xml version="1.0" encoding="utf-8"?>
<table xmlns="http://schemas.openxmlformats.org/spreadsheetml/2006/main" id="52" name="Tabell4252" displayName="Tabell4252" ref="A5:J31" totalsRowShown="0" headerRowDxfId="447" headerRowBorderDxfId="446" tableBorderDxfId="445">
  <autoFilter ref="A5:J31"/>
  <tableColumns count="10">
    <tableColumn id="1" name="Skolår; kommun"/>
    <tableColumn id="2" name="Skola"/>
    <tableColumn id="3" name="Tjejer 2020" dataDxfId="444"/>
    <tableColumn id="9" name="Tjejer 2021" dataDxfId="443"/>
    <tableColumn id="4" name="Killar 2020" dataDxfId="442"/>
    <tableColumn id="10" name="Killar 2021" dataDxfId="441"/>
    <tableColumn id="5" name="Totalt 2020" dataDxfId="440"/>
    <tableColumn id="11" name="Totalt 2021" dataDxfId="439"/>
    <tableColumn id="6" name="2020" dataDxfId="438"/>
    <tableColumn id="7" name="2021" dataDxfId="437"/>
  </tableColumns>
  <tableStyleInfo name="TableStyleMedium2" showFirstColumn="0" showLastColumn="0" showRowStripes="1" showColumnStripes="0"/>
</table>
</file>

<file path=xl/tables/table56.xml><?xml version="1.0" encoding="utf-8"?>
<table xmlns="http://schemas.openxmlformats.org/spreadsheetml/2006/main" id="53" name="Tabell4253" displayName="Tabell4253" ref="A5:J31" totalsRowShown="0" headerRowDxfId="436" headerRowBorderDxfId="435" tableBorderDxfId="434">
  <autoFilter ref="A5:J31"/>
  <tableColumns count="10">
    <tableColumn id="1" name="Skolår; kommun"/>
    <tableColumn id="2" name="Skola"/>
    <tableColumn id="3" name="Tjejer 2020" dataDxfId="433"/>
    <tableColumn id="9" name="Tjejer 2021" dataDxfId="432"/>
    <tableColumn id="4" name="Killar 2020" dataDxfId="431"/>
    <tableColumn id="10" name="Killar 2021" dataDxfId="430"/>
    <tableColumn id="5" name="Totalt 2020" dataDxfId="429"/>
    <tableColumn id="11" name="Totalt 2021" dataDxfId="428"/>
    <tableColumn id="6" name="2020" dataDxfId="427"/>
    <tableColumn id="7" name="2021" dataDxfId="426"/>
  </tableColumns>
  <tableStyleInfo name="TableStyleMedium2" showFirstColumn="0" showLastColumn="0" showRowStripes="1" showColumnStripes="0"/>
</table>
</file>

<file path=xl/tables/table57.xml><?xml version="1.0" encoding="utf-8"?>
<table xmlns="http://schemas.openxmlformats.org/spreadsheetml/2006/main" id="54" name="Tabell4254" displayName="Tabell4254" ref="A5:J31" totalsRowShown="0" headerRowDxfId="425" headerRowBorderDxfId="424" tableBorderDxfId="423">
  <autoFilter ref="A5:J31"/>
  <tableColumns count="10">
    <tableColumn id="1" name="Skolår; kommun"/>
    <tableColumn id="2" name="Skola"/>
    <tableColumn id="3" name="Tjejer 2020" dataDxfId="422"/>
    <tableColumn id="9" name="Tjejer 2021" dataDxfId="421"/>
    <tableColumn id="4" name="Killar 2020" dataDxfId="420"/>
    <tableColumn id="10" name="Killar 2021" dataDxfId="419"/>
    <tableColumn id="5" name="Totalt 2020" dataDxfId="418"/>
    <tableColumn id="11" name="Totalt 2021" dataDxfId="417"/>
    <tableColumn id="6" name="2020" dataDxfId="416"/>
    <tableColumn id="7" name="2021" dataDxfId="415"/>
  </tableColumns>
  <tableStyleInfo name="TableStyleMedium2" showFirstColumn="0" showLastColumn="0" showRowStripes="1" showColumnStripes="0"/>
</table>
</file>

<file path=xl/tables/table58.xml><?xml version="1.0" encoding="utf-8"?>
<table xmlns="http://schemas.openxmlformats.org/spreadsheetml/2006/main" id="55" name="Tabell4255" displayName="Tabell4255" ref="A5:J31" totalsRowShown="0" headerRowDxfId="414" headerRowBorderDxfId="413" tableBorderDxfId="412">
  <autoFilter ref="A5:J31"/>
  <tableColumns count="10">
    <tableColumn id="1" name="Skolår; kommun"/>
    <tableColumn id="2" name="Skola"/>
    <tableColumn id="3" name="Tjejer 2020" dataDxfId="411"/>
    <tableColumn id="9" name="Tjejer 2021" dataDxfId="410"/>
    <tableColumn id="4" name="Killar 2020" dataDxfId="409"/>
    <tableColumn id="10" name="Killar 2021" dataDxfId="408"/>
    <tableColumn id="5" name="Totalt 2020" dataDxfId="407"/>
    <tableColumn id="11" name="Totalt 2021" dataDxfId="406"/>
    <tableColumn id="6" name="2020" dataDxfId="405"/>
    <tableColumn id="7" name="2021" dataDxfId="404"/>
  </tableColumns>
  <tableStyleInfo name="TableStyleMedium2" showFirstColumn="0" showLastColumn="0" showRowStripes="1" showColumnStripes="0"/>
</table>
</file>

<file path=xl/tables/table59.xml><?xml version="1.0" encoding="utf-8"?>
<table xmlns="http://schemas.openxmlformats.org/spreadsheetml/2006/main" id="65" name="Tabell4265" displayName="Tabell4265" ref="A5:J31" totalsRowShown="0" headerRowDxfId="304" headerRowBorderDxfId="303" tableBorderDxfId="302">
  <autoFilter ref="A5:J31"/>
  <tableColumns count="10">
    <tableColumn id="1" name="Skolår; kommun"/>
    <tableColumn id="2" name="Skola"/>
    <tableColumn id="3" name="Tjejer 2020" dataDxfId="301"/>
    <tableColumn id="9" name="Tjejer 2021" dataDxfId="300"/>
    <tableColumn id="4" name="Killar 2020" dataDxfId="299"/>
    <tableColumn id="10" name="Killar 2021" dataDxfId="298"/>
    <tableColumn id="5" name="Totalt 2020" dataDxfId="297"/>
    <tableColumn id="11" name="Totalt 2021" dataDxfId="296"/>
    <tableColumn id="6" name="2020" dataDxfId="295"/>
    <tableColumn id="7" name="2021" dataDxfId="294"/>
  </tableColumns>
  <tableStyleInfo name="TableStyleMedium2" showFirstColumn="0" showLastColumn="0" showRowStripes="1" showColumnStripes="0"/>
</table>
</file>

<file path=xl/tables/table6.xml><?xml version="1.0" encoding="utf-8"?>
<table xmlns="http://schemas.openxmlformats.org/spreadsheetml/2006/main" id="8" name="Tabell428" displayName="Tabell428" ref="A5:J31" totalsRowShown="0" headerRowDxfId="931" headerRowBorderDxfId="930" tableBorderDxfId="929">
  <autoFilter ref="A5:J31"/>
  <tableColumns count="10">
    <tableColumn id="1" name="Skolår; kommun"/>
    <tableColumn id="2" name="Skola"/>
    <tableColumn id="3" name="Tjejer 2020" dataDxfId="928"/>
    <tableColumn id="9" name="Tjejer 2021" dataDxfId="927"/>
    <tableColumn id="4" name="Killar 2020" dataDxfId="926"/>
    <tableColumn id="10" name="Killar 2021" dataDxfId="925"/>
    <tableColumn id="5" name="Totalt 2020" dataDxfId="924"/>
    <tableColumn id="11" name="Totalt 2021" dataDxfId="923"/>
    <tableColumn id="6" name="2020" dataDxfId="922"/>
    <tableColumn id="7" name="2021" dataDxfId="921"/>
  </tableColumns>
  <tableStyleInfo name="TableStyleMedium2" showFirstColumn="0" showLastColumn="0" showRowStripes="1" showColumnStripes="0"/>
</table>
</file>

<file path=xl/tables/table60.xml><?xml version="1.0" encoding="utf-8"?>
<table xmlns="http://schemas.openxmlformats.org/spreadsheetml/2006/main" id="56" name="Tabell4256" displayName="Tabell4256" ref="A5:J31" totalsRowShown="0" headerRowDxfId="403" headerRowBorderDxfId="402" tableBorderDxfId="401">
  <autoFilter ref="A5:J31"/>
  <tableColumns count="10">
    <tableColumn id="1" name="Skolår; kommun"/>
    <tableColumn id="2" name="Skola"/>
    <tableColumn id="3" name="Tjejer 2020" dataDxfId="400"/>
    <tableColumn id="9" name="Tjejer 2021" dataDxfId="399"/>
    <tableColumn id="4" name="Killar 2020" dataDxfId="398"/>
    <tableColumn id="10" name="Killar 2021" dataDxfId="397"/>
    <tableColumn id="5" name="Totalt 2020" dataDxfId="396"/>
    <tableColumn id="11" name="Totalt 2021" dataDxfId="395"/>
    <tableColumn id="6" name="2020" dataDxfId="394"/>
    <tableColumn id="7" name="2021" dataDxfId="393"/>
  </tableColumns>
  <tableStyleInfo name="TableStyleMedium2" showFirstColumn="0" showLastColumn="0" showRowStripes="1" showColumnStripes="0"/>
</table>
</file>

<file path=xl/tables/table61.xml><?xml version="1.0" encoding="utf-8"?>
<table xmlns="http://schemas.openxmlformats.org/spreadsheetml/2006/main" id="57" name="Tabell4257" displayName="Tabell4257" ref="A5:J31" totalsRowShown="0" headerRowDxfId="392" headerRowBorderDxfId="391" tableBorderDxfId="390">
  <autoFilter ref="A5:J31"/>
  <tableColumns count="10">
    <tableColumn id="1" name="Skolår; kommun"/>
    <tableColumn id="2" name="Skola"/>
    <tableColumn id="3" name="Tjejer 2020" dataDxfId="389"/>
    <tableColumn id="9" name="Tjejer 2021" dataDxfId="388"/>
    <tableColumn id="4" name="Killar 2020" dataDxfId="387"/>
    <tableColumn id="10" name="Killar 2021" dataDxfId="386"/>
    <tableColumn id="5" name="Totalt 2020" dataDxfId="385"/>
    <tableColumn id="11" name="Totalt 2021" dataDxfId="384"/>
    <tableColumn id="6" name="2020" dataDxfId="383"/>
    <tableColumn id="7" name="2021" dataDxfId="382"/>
  </tableColumns>
  <tableStyleInfo name="TableStyleMedium2" showFirstColumn="0" showLastColumn="0" showRowStripes="1" showColumnStripes="0"/>
</table>
</file>

<file path=xl/tables/table62.xml><?xml version="1.0" encoding="utf-8"?>
<table xmlns="http://schemas.openxmlformats.org/spreadsheetml/2006/main" id="58" name="Tabell4258" displayName="Tabell4258" ref="A5:J31" totalsRowShown="0" headerRowDxfId="381" headerRowBorderDxfId="380" tableBorderDxfId="379">
  <autoFilter ref="A5:J31"/>
  <tableColumns count="10">
    <tableColumn id="1" name="Skolår; kommun"/>
    <tableColumn id="2" name="Skola"/>
    <tableColumn id="3" name="Tjejer 2020" dataDxfId="378"/>
    <tableColumn id="9" name="Tjejer 2021" dataDxfId="377"/>
    <tableColumn id="4" name="Killar 2020" dataDxfId="376"/>
    <tableColumn id="10" name="Killar 2021" dataDxfId="375"/>
    <tableColumn id="5" name="Totalt 2020" dataDxfId="374"/>
    <tableColumn id="11" name="Totalt 2021" dataDxfId="373"/>
    <tableColumn id="6" name="2020" dataDxfId="372"/>
    <tableColumn id="7" name="2021" dataDxfId="371"/>
  </tableColumns>
  <tableStyleInfo name="TableStyleMedium2" showFirstColumn="0" showLastColumn="0" showRowStripes="1" showColumnStripes="0"/>
</table>
</file>

<file path=xl/tables/table63.xml><?xml version="1.0" encoding="utf-8"?>
<table xmlns="http://schemas.openxmlformats.org/spreadsheetml/2006/main" id="59" name="Tabell4259" displayName="Tabell4259" ref="A5:J31" totalsRowShown="0" headerRowDxfId="370" headerRowBorderDxfId="369" tableBorderDxfId="368">
  <autoFilter ref="A5:J31"/>
  <tableColumns count="10">
    <tableColumn id="1" name="Skolår; kommun"/>
    <tableColumn id="2" name="Skola"/>
    <tableColumn id="3" name="Tjejer 2020" dataDxfId="367"/>
    <tableColumn id="9" name="Tjejer 2021" dataDxfId="366"/>
    <tableColumn id="4" name="Killar 2020" dataDxfId="365"/>
    <tableColumn id="10" name="Killar 2021" dataDxfId="364"/>
    <tableColumn id="5" name="Totalt 2020" dataDxfId="363"/>
    <tableColumn id="11" name="Totalt 2021" dataDxfId="362"/>
    <tableColumn id="6" name="2020" dataDxfId="361"/>
    <tableColumn id="7" name="2021" dataDxfId="360"/>
  </tableColumns>
  <tableStyleInfo name="TableStyleMedium2" showFirstColumn="0" showLastColumn="0" showRowStripes="1" showColumnStripes="0"/>
</table>
</file>

<file path=xl/tables/table64.xml><?xml version="1.0" encoding="utf-8"?>
<table xmlns="http://schemas.openxmlformats.org/spreadsheetml/2006/main" id="66" name="Tabell4266" displayName="Tabell4266" ref="A5:J31" totalsRowShown="0" headerRowDxfId="293" headerRowBorderDxfId="292" tableBorderDxfId="291">
  <autoFilter ref="A5:J31"/>
  <tableColumns count="10">
    <tableColumn id="1" name="Skolår; kommun"/>
    <tableColumn id="2" name="Skola"/>
    <tableColumn id="3" name="Tjejer 2020" dataDxfId="290"/>
    <tableColumn id="9" name="Tjejer 2021" dataDxfId="289"/>
    <tableColumn id="4" name="Killar 2020" dataDxfId="288"/>
    <tableColumn id="10" name="Killar 2021" dataDxfId="287"/>
    <tableColumn id="5" name="Totalt 2020" dataDxfId="286"/>
    <tableColumn id="11" name="Totalt 2021" dataDxfId="285"/>
    <tableColumn id="6" name="2020" dataDxfId="284"/>
    <tableColumn id="7" name="2021" dataDxfId="283"/>
  </tableColumns>
  <tableStyleInfo name="TableStyleMedium2" showFirstColumn="0" showLastColumn="0" showRowStripes="1" showColumnStripes="0"/>
</table>
</file>

<file path=xl/tables/table65.xml><?xml version="1.0" encoding="utf-8"?>
<table xmlns="http://schemas.openxmlformats.org/spreadsheetml/2006/main" id="67" name="Tabell4267" displayName="Tabell4267" ref="A5:J31" totalsRowShown="0" headerRowDxfId="282" headerRowBorderDxfId="281" tableBorderDxfId="280">
  <autoFilter ref="A5:J31"/>
  <tableColumns count="10">
    <tableColumn id="1" name="Skolår; kommun"/>
    <tableColumn id="2" name="Skola"/>
    <tableColumn id="3" name="Tjejer 2020" dataDxfId="279"/>
    <tableColumn id="9" name="Tjejer 2021" dataDxfId="278"/>
    <tableColumn id="4" name="Killar 2020" dataDxfId="277"/>
    <tableColumn id="10" name="Killar 2021" dataDxfId="276"/>
    <tableColumn id="5" name="Totalt 2020" dataDxfId="275"/>
    <tableColumn id="11" name="Totalt 2021" dataDxfId="274"/>
    <tableColumn id="6" name="2020" dataDxfId="273"/>
    <tableColumn id="7" name="2021" dataDxfId="272"/>
  </tableColumns>
  <tableStyleInfo name="TableStyleMedium2" showFirstColumn="0" showLastColumn="0" showRowStripes="1" showColumnStripes="0"/>
</table>
</file>

<file path=xl/tables/table66.xml><?xml version="1.0" encoding="utf-8"?>
<table xmlns="http://schemas.openxmlformats.org/spreadsheetml/2006/main" id="68" name="Tabell4268" displayName="Tabell4268" ref="A5:J31" totalsRowShown="0" headerRowDxfId="271" headerRowBorderDxfId="270" tableBorderDxfId="269">
  <autoFilter ref="A5:J31"/>
  <tableColumns count="10">
    <tableColumn id="1" name="Skolår; kommun"/>
    <tableColumn id="2" name="Skola"/>
    <tableColumn id="3" name="Tjejer 2020" dataDxfId="268"/>
    <tableColumn id="9" name="Tjejer 2021" dataDxfId="267"/>
    <tableColumn id="4" name="Killar 2020" dataDxfId="266"/>
    <tableColumn id="10" name="Killar 2021" dataDxfId="265"/>
    <tableColumn id="5" name="Totalt 2020" dataDxfId="264"/>
    <tableColumn id="11" name="Totalt 2021" dataDxfId="263"/>
    <tableColumn id="6" name="2020" dataDxfId="262"/>
    <tableColumn id="7" name="2021" dataDxfId="261"/>
  </tableColumns>
  <tableStyleInfo name="TableStyleMedium2" showFirstColumn="0" showLastColumn="0" showRowStripes="1" showColumnStripes="0"/>
</table>
</file>

<file path=xl/tables/table67.xml><?xml version="1.0" encoding="utf-8"?>
<table xmlns="http://schemas.openxmlformats.org/spreadsheetml/2006/main" id="69" name="Tabell4269" displayName="Tabell4269" ref="A5:J31" totalsRowShown="0" headerRowDxfId="260" headerRowBorderDxfId="259" tableBorderDxfId="258">
  <autoFilter ref="A5:J31"/>
  <tableColumns count="10">
    <tableColumn id="1" name="Skolår; kommun"/>
    <tableColumn id="2" name="Skola"/>
    <tableColumn id="3" name="Tjejer 2020" dataDxfId="257"/>
    <tableColumn id="9" name="Tjejer 2021" dataDxfId="256"/>
    <tableColumn id="4" name="Killar 2020" dataDxfId="255"/>
    <tableColumn id="10" name="Killar 2021" dataDxfId="254"/>
    <tableColumn id="5" name="Totalt 2020" dataDxfId="253"/>
    <tableColumn id="11" name="Totalt 2021" dataDxfId="252"/>
    <tableColumn id="6" name="2020" dataDxfId="251"/>
    <tableColumn id="7" name="2021" dataDxfId="250"/>
  </tableColumns>
  <tableStyleInfo name="TableStyleMedium2" showFirstColumn="0" showLastColumn="0" showRowStripes="1" showColumnStripes="0"/>
</table>
</file>

<file path=xl/tables/table68.xml><?xml version="1.0" encoding="utf-8"?>
<table xmlns="http://schemas.openxmlformats.org/spreadsheetml/2006/main" id="70" name="Tabell4270" displayName="Tabell4270" ref="A5:J31" totalsRowShown="0" headerRowDxfId="249" headerRowBorderDxfId="248" tableBorderDxfId="247">
  <autoFilter ref="A5:J31"/>
  <tableColumns count="10">
    <tableColumn id="1" name="Skolår; kommun"/>
    <tableColumn id="2" name="Skola"/>
    <tableColumn id="3" name="Tjejer 2020" dataDxfId="246"/>
    <tableColumn id="9" name="Tjejer 2021" dataDxfId="245"/>
    <tableColumn id="4" name="Killar 2020" dataDxfId="244"/>
    <tableColumn id="10" name="Killar 2021" dataDxfId="243"/>
    <tableColumn id="5" name="Totalt 2020" dataDxfId="242"/>
    <tableColumn id="11" name="Totalt 2021" dataDxfId="241"/>
    <tableColumn id="6" name="2020" dataDxfId="240"/>
    <tableColumn id="7" name="2021" dataDxfId="239"/>
  </tableColumns>
  <tableStyleInfo name="TableStyleMedium2" showFirstColumn="0" showLastColumn="0" showRowStripes="1" showColumnStripes="0"/>
</table>
</file>

<file path=xl/tables/table69.xml><?xml version="1.0" encoding="utf-8"?>
<table xmlns="http://schemas.openxmlformats.org/spreadsheetml/2006/main" id="71" name="Tabell4271" displayName="Tabell4271" ref="A5:J31" totalsRowShown="0" headerRowDxfId="238" headerRowBorderDxfId="237" tableBorderDxfId="236">
  <autoFilter ref="A5:J31"/>
  <tableColumns count="10">
    <tableColumn id="1" name="Skolår; kommun"/>
    <tableColumn id="2" name="Skola"/>
    <tableColumn id="3" name="Tjejer 2020" dataDxfId="235"/>
    <tableColumn id="9" name="Tjejer 2021" dataDxfId="234"/>
    <tableColumn id="4" name="Killar 2020" dataDxfId="233"/>
    <tableColumn id="10" name="Killar 2021" dataDxfId="232"/>
    <tableColumn id="5" name="Totalt 2020" dataDxfId="231"/>
    <tableColumn id="11" name="Totalt 2021" dataDxfId="230"/>
    <tableColumn id="6" name="2020" dataDxfId="229"/>
    <tableColumn id="7" name="2021" dataDxfId="228"/>
  </tableColumns>
  <tableStyleInfo name="TableStyleMedium2" showFirstColumn="0" showLastColumn="0" showRowStripes="1" showColumnStripes="0"/>
</table>
</file>

<file path=xl/tables/table7.xml><?xml version="1.0" encoding="utf-8"?>
<table xmlns="http://schemas.openxmlformats.org/spreadsheetml/2006/main" id="9" name="Tabell429" displayName="Tabell429" ref="A5:J31" totalsRowShown="0" headerRowDxfId="920" headerRowBorderDxfId="919" tableBorderDxfId="918">
  <autoFilter ref="A5:J31"/>
  <tableColumns count="10">
    <tableColumn id="1" name="Skolår; kommun"/>
    <tableColumn id="2" name="Skola"/>
    <tableColumn id="3" name="Tjejer 2020" dataDxfId="917"/>
    <tableColumn id="9" name="Tjejer 2021" dataDxfId="916"/>
    <tableColumn id="4" name="Killar 2020" dataDxfId="915"/>
    <tableColumn id="10" name="Killar 2021" dataDxfId="914"/>
    <tableColumn id="5" name="Totalt 2020" dataDxfId="913"/>
    <tableColumn id="11" name="Totalt 2021" dataDxfId="912"/>
    <tableColumn id="6" name="2020" dataDxfId="911"/>
    <tableColumn id="7" name="2021" dataDxfId="910"/>
  </tableColumns>
  <tableStyleInfo name="TableStyleMedium2" showFirstColumn="0" showLastColumn="0" showRowStripes="1" showColumnStripes="0"/>
</table>
</file>

<file path=xl/tables/table70.xml><?xml version="1.0" encoding="utf-8"?>
<table xmlns="http://schemas.openxmlformats.org/spreadsheetml/2006/main" id="72" name="Tabell4272" displayName="Tabell4272" ref="A5:J31" totalsRowShown="0" headerRowDxfId="227" headerRowBorderDxfId="226" tableBorderDxfId="225">
  <autoFilter ref="A5:J31"/>
  <tableColumns count="10">
    <tableColumn id="1" name="Skolår; kommun"/>
    <tableColumn id="2" name="Skola"/>
    <tableColumn id="3" name="Tjejer 2020" dataDxfId="224"/>
    <tableColumn id="9" name="Tjejer 2021" dataDxfId="223"/>
    <tableColumn id="4" name="Killar 2020" dataDxfId="222"/>
    <tableColumn id="10" name="Killar 2021" dataDxfId="221"/>
    <tableColumn id="5" name="Totalt 2020" dataDxfId="220"/>
    <tableColumn id="11" name="Totalt 2021" dataDxfId="219"/>
    <tableColumn id="6" name="2020" dataDxfId="218"/>
    <tableColumn id="7" name="2021" dataDxfId="217"/>
  </tableColumns>
  <tableStyleInfo name="TableStyleMedium2" showFirstColumn="0" showLastColumn="0" showRowStripes="1" showColumnStripes="0"/>
</table>
</file>

<file path=xl/tables/table71.xml><?xml version="1.0" encoding="utf-8"?>
<table xmlns="http://schemas.openxmlformats.org/spreadsheetml/2006/main" id="73" name="Tabell4273" displayName="Tabell4273" ref="A5:J31" totalsRowShown="0" headerRowDxfId="216" headerRowBorderDxfId="215" tableBorderDxfId="214">
  <autoFilter ref="A5:J31"/>
  <tableColumns count="10">
    <tableColumn id="1" name="Skolår; kommun"/>
    <tableColumn id="2" name="Skola"/>
    <tableColumn id="3" name="Tjejer 2020" dataDxfId="213"/>
    <tableColumn id="9" name="Tjejer 2021" dataDxfId="212"/>
    <tableColumn id="4" name="Killar 2020" dataDxfId="211"/>
    <tableColumn id="10" name="Killar 2021" dataDxfId="210"/>
    <tableColumn id="5" name="Totalt 2020" dataDxfId="209"/>
    <tableColumn id="11" name="Totalt 2021" dataDxfId="208"/>
    <tableColumn id="6" name="2020" dataDxfId="207"/>
    <tableColumn id="7" name="2021" dataDxfId="206"/>
  </tableColumns>
  <tableStyleInfo name="TableStyleMedium2" showFirstColumn="0" showLastColumn="0" showRowStripes="1" showColumnStripes="0"/>
</table>
</file>

<file path=xl/tables/table72.xml><?xml version="1.0" encoding="utf-8"?>
<table xmlns="http://schemas.openxmlformats.org/spreadsheetml/2006/main" id="74" name="Tabell4274" displayName="Tabell4274" ref="A5:J31" totalsRowShown="0" headerRowDxfId="205" headerRowBorderDxfId="204" tableBorderDxfId="203">
  <autoFilter ref="A5:J31"/>
  <tableColumns count="10">
    <tableColumn id="1" name="Skolår; kommun"/>
    <tableColumn id="2" name="Skola"/>
    <tableColumn id="3" name="Tjejer 2020" dataDxfId="202"/>
    <tableColumn id="9" name="Tjejer 2021" dataDxfId="201"/>
    <tableColumn id="4" name="Killar 2020" dataDxfId="200"/>
    <tableColumn id="10" name="Killar 2021" dataDxfId="199"/>
    <tableColumn id="5" name="Totalt 2020" dataDxfId="198"/>
    <tableColumn id="11" name="Totalt 2021" dataDxfId="197"/>
    <tableColumn id="6" name="2020" dataDxfId="196"/>
    <tableColumn id="7" name="2021" dataDxfId="195"/>
  </tableColumns>
  <tableStyleInfo name="TableStyleMedium2" showFirstColumn="0" showLastColumn="0" showRowStripes="1" showColumnStripes="0"/>
</table>
</file>

<file path=xl/tables/table73.xml><?xml version="1.0" encoding="utf-8"?>
<table xmlns="http://schemas.openxmlformats.org/spreadsheetml/2006/main" id="75" name="Tabell4275" displayName="Tabell4275" ref="A5:J31" totalsRowShown="0" headerRowDxfId="194" headerRowBorderDxfId="193" tableBorderDxfId="192">
  <autoFilter ref="A5:J31"/>
  <tableColumns count="10">
    <tableColumn id="1" name="Skolår; kommun"/>
    <tableColumn id="2" name="Skola"/>
    <tableColumn id="3" name="Tjejer 2020" dataDxfId="191"/>
    <tableColumn id="9" name="Tjejer 2021" dataDxfId="190"/>
    <tableColumn id="4" name="Killar 2020" dataDxfId="189"/>
    <tableColumn id="10" name="Killar 2021" dataDxfId="188"/>
    <tableColumn id="5" name="Totalt 2020" dataDxfId="187"/>
    <tableColumn id="11" name="Totalt 2021" dataDxfId="186"/>
    <tableColumn id="6" name="2020" dataDxfId="185"/>
    <tableColumn id="7" name="2021" dataDxfId="184"/>
  </tableColumns>
  <tableStyleInfo name="TableStyleMedium2" showFirstColumn="0" showLastColumn="0" showRowStripes="1" showColumnStripes="0"/>
</table>
</file>

<file path=xl/tables/table74.xml><?xml version="1.0" encoding="utf-8"?>
<table xmlns="http://schemas.openxmlformats.org/spreadsheetml/2006/main" id="76" name="Tabell4276" displayName="Tabell4276" ref="A5:J31" totalsRowShown="0" headerRowDxfId="183" headerRowBorderDxfId="182" tableBorderDxfId="181">
  <autoFilter ref="A5:J31"/>
  <tableColumns count="10">
    <tableColumn id="1" name="Skolår; kommun"/>
    <tableColumn id="2" name="Skola"/>
    <tableColumn id="3" name="Tjejer 2020" dataDxfId="180"/>
    <tableColumn id="9" name="Tjejer 2021" dataDxfId="179"/>
    <tableColumn id="4" name="Killar 2020" dataDxfId="178"/>
    <tableColumn id="10" name="Killar 2021" dataDxfId="177"/>
    <tableColumn id="5" name="Totalt 2020" dataDxfId="176"/>
    <tableColumn id="11" name="Totalt 2021" dataDxfId="175"/>
    <tableColumn id="6" name="2020" dataDxfId="174"/>
    <tableColumn id="7" name="2021" dataDxfId="173"/>
  </tableColumns>
  <tableStyleInfo name="TableStyleMedium2" showFirstColumn="0" showLastColumn="0" showRowStripes="1" showColumnStripes="0"/>
</table>
</file>

<file path=xl/tables/table75.xml><?xml version="1.0" encoding="utf-8"?>
<table xmlns="http://schemas.openxmlformats.org/spreadsheetml/2006/main" id="77" name="Tabell4277" displayName="Tabell4277" ref="A5:J31" totalsRowShown="0" headerRowDxfId="172" headerRowBorderDxfId="171" tableBorderDxfId="170">
  <autoFilter ref="A5:J31"/>
  <tableColumns count="10">
    <tableColumn id="1" name="Skolår; kommun"/>
    <tableColumn id="2" name="Skola"/>
    <tableColumn id="3" name="Tjejer 2020" dataDxfId="169"/>
    <tableColumn id="9" name="Tjejer 2021" dataDxfId="168"/>
    <tableColumn id="4" name="Killar 2020" dataDxfId="167"/>
    <tableColumn id="10" name="Killar 2021" dataDxfId="166"/>
    <tableColumn id="5" name="Totalt 2020" dataDxfId="165"/>
    <tableColumn id="11" name="Totalt 2021" dataDxfId="164"/>
    <tableColumn id="6" name="2020" dataDxfId="163"/>
    <tableColumn id="7" name="2021" dataDxfId="162"/>
  </tableColumns>
  <tableStyleInfo name="TableStyleMedium2" showFirstColumn="0" showLastColumn="0" showRowStripes="1" showColumnStripes="0"/>
</table>
</file>

<file path=xl/tables/table76.xml><?xml version="1.0" encoding="utf-8"?>
<table xmlns="http://schemas.openxmlformats.org/spreadsheetml/2006/main" id="78" name="Tabell4278" displayName="Tabell4278" ref="A5:J31" totalsRowShown="0" headerRowDxfId="161" headerRowBorderDxfId="160" tableBorderDxfId="159">
  <autoFilter ref="A5:J31"/>
  <tableColumns count="10">
    <tableColumn id="1" name="Skolår; kommun"/>
    <tableColumn id="2" name="Skola"/>
    <tableColumn id="3" name="Tjejer 2020" dataDxfId="158"/>
    <tableColumn id="9" name="Tjejer 2021" dataDxfId="157"/>
    <tableColumn id="4" name="Killar 2020" dataDxfId="156"/>
    <tableColumn id="10" name="Killar 2021" dataDxfId="155"/>
    <tableColumn id="5" name="Totalt 2020" dataDxfId="154"/>
    <tableColumn id="11" name="Totalt 2021" dataDxfId="153"/>
    <tableColumn id="6" name="2020" dataDxfId="152"/>
    <tableColumn id="7" name="2021" dataDxfId="151"/>
  </tableColumns>
  <tableStyleInfo name="TableStyleMedium2" showFirstColumn="0" showLastColumn="0" showRowStripes="1" showColumnStripes="0"/>
</table>
</file>

<file path=xl/tables/table77.xml><?xml version="1.0" encoding="utf-8"?>
<table xmlns="http://schemas.openxmlformats.org/spreadsheetml/2006/main" id="79" name="Tabell4279" displayName="Tabell4279" ref="A5:J31" totalsRowShown="0" headerRowDxfId="150" headerRowBorderDxfId="149" tableBorderDxfId="148">
  <autoFilter ref="A5:J31"/>
  <tableColumns count="10">
    <tableColumn id="1" name="Skolår; kommun"/>
    <tableColumn id="2" name="Skola"/>
    <tableColumn id="3" name="Tjejer 2020" dataDxfId="147"/>
    <tableColumn id="9" name="Tjejer 2021" dataDxfId="146"/>
    <tableColumn id="4" name="Killar 2020" dataDxfId="145"/>
    <tableColumn id="10" name="Killar 2021" dataDxfId="144"/>
    <tableColumn id="5" name="Totalt 2020" dataDxfId="143"/>
    <tableColumn id="11" name="Totalt 2021" dataDxfId="142"/>
    <tableColumn id="6" name="2020" dataDxfId="141"/>
    <tableColumn id="7" name="2021" dataDxfId="140"/>
  </tableColumns>
  <tableStyleInfo name="TableStyleMedium2" showFirstColumn="0" showLastColumn="0" showRowStripes="1" showColumnStripes="0"/>
</table>
</file>

<file path=xl/tables/table78.xml><?xml version="1.0" encoding="utf-8"?>
<table xmlns="http://schemas.openxmlformats.org/spreadsheetml/2006/main" id="1" name="Tabell22" displayName="Tabell22" ref="A4:G82" totalsRowShown="0" headerRowDxfId="139" dataDxfId="138">
  <autoFilter ref="A4:G82"/>
  <tableColumns count="7">
    <tableColumn id="1" name="Skolår; kommun" dataDxfId="137"/>
    <tableColumn id="2" name="Kön" dataDxfId="136"/>
    <tableColumn id="3" name="Skola" dataDxfId="135"/>
    <tableColumn id="4" name="Ja" dataDxfId="134"/>
    <tableColumn id="5" name="Nej" dataDxfId="133"/>
    <tableColumn id="6" name="Vet inte" dataDxfId="132"/>
    <tableColumn id="7" name="Antal svaranden" dataDxfId="131"/>
  </tableColumns>
  <tableStyleInfo name="TableStyleMedium2" showFirstColumn="0" showLastColumn="0" showRowStripes="1" showColumnStripes="0"/>
</table>
</file>

<file path=xl/tables/table79.xml><?xml version="1.0" encoding="utf-8"?>
<table xmlns="http://schemas.openxmlformats.org/spreadsheetml/2006/main" id="2" name="Tabell24" displayName="Tabell24" ref="A4:G82" totalsRowShown="0" headerRowDxfId="130" dataDxfId="129">
  <autoFilter ref="A4:G82"/>
  <tableColumns count="7">
    <tableColumn id="1" name="Skolår; kommun" dataDxfId="128"/>
    <tableColumn id="2" name="Kön" dataDxfId="127"/>
    <tableColumn id="3" name="Skola" dataDxfId="126"/>
    <tableColumn id="4" name="Ja" dataDxfId="125"/>
    <tableColumn id="5" name="Nej" dataDxfId="124"/>
    <tableColumn id="6" name="Vet inte" dataDxfId="123"/>
    <tableColumn id="7" name="Antal svaranden" dataDxfId="122"/>
  </tableColumns>
  <tableStyleInfo name="TableStyleMedium2" showFirstColumn="0" showLastColumn="0" showRowStripes="1" showColumnStripes="0"/>
</table>
</file>

<file path=xl/tables/table8.xml><?xml version="1.0" encoding="utf-8"?>
<table xmlns="http://schemas.openxmlformats.org/spreadsheetml/2006/main" id="10" name="Tabell4210" displayName="Tabell4210" ref="A5:J31" totalsRowShown="0" headerRowDxfId="909" headerRowBorderDxfId="908" tableBorderDxfId="907">
  <autoFilter ref="A5:J31"/>
  <tableColumns count="10">
    <tableColumn id="1" name="Skolår; kommun"/>
    <tableColumn id="2" name="Skola"/>
    <tableColumn id="3" name="Tjejer 2020" dataDxfId="906"/>
    <tableColumn id="9" name="Tjejer 2021" dataDxfId="905"/>
    <tableColumn id="4" name="Killar 2020" dataDxfId="904"/>
    <tableColumn id="10" name="Killar 2021" dataDxfId="903"/>
    <tableColumn id="5" name="Totalt 2020" dataDxfId="902"/>
    <tableColumn id="11" name="Totalt 2021" dataDxfId="901"/>
    <tableColumn id="6" name="2020" dataDxfId="900"/>
    <tableColumn id="7" name="2021" dataDxfId="899"/>
  </tableColumns>
  <tableStyleInfo name="TableStyleMedium2" showFirstColumn="0" showLastColumn="0" showRowStripes="1" showColumnStripes="0"/>
</table>
</file>

<file path=xl/tables/table80.xml><?xml version="1.0" encoding="utf-8"?>
<table xmlns="http://schemas.openxmlformats.org/spreadsheetml/2006/main" id="80" name="Tabell210" displayName="Tabell210" ref="A4:G82" totalsRowShown="0" headerRowDxfId="121" dataDxfId="120">
  <autoFilter ref="A4:G82"/>
  <tableColumns count="7">
    <tableColumn id="1" name="Skolår; kommun" dataDxfId="119"/>
    <tableColumn id="2" name="Kön" dataDxfId="118"/>
    <tableColumn id="3" name="Skola" dataDxfId="117"/>
    <tableColumn id="4" name="Ja" dataDxfId="116"/>
    <tableColumn id="5" name="Nej" dataDxfId="115"/>
    <tableColumn id="6" name="Vet inte" dataDxfId="114"/>
    <tableColumn id="7" name="Antal svaranden" dataDxfId="113"/>
  </tableColumns>
  <tableStyleInfo name="TableStyleMedium2" showFirstColumn="0" showLastColumn="0" showRowStripes="1" showColumnStripes="0"/>
</table>
</file>

<file path=xl/tables/table81.xml><?xml version="1.0" encoding="utf-8"?>
<table xmlns="http://schemas.openxmlformats.org/spreadsheetml/2006/main" id="81" name="Tabell21011" displayName="Tabell21011" ref="A4:G82" totalsRowShown="0" headerRowDxfId="112" dataDxfId="111">
  <autoFilter ref="A4:G82"/>
  <tableColumns count="7">
    <tableColumn id="1" name="Skolår; kommun" dataDxfId="110"/>
    <tableColumn id="2" name="Kön" dataDxfId="109"/>
    <tableColumn id="3" name="Skola" dataDxfId="108"/>
    <tableColumn id="4" name="Ja" dataDxfId="107"/>
    <tableColumn id="5" name="Nej" dataDxfId="106"/>
    <tableColumn id="6" name="Vet inte" dataDxfId="105"/>
    <tableColumn id="7" name="Antal svaranden" dataDxfId="104"/>
  </tableColumns>
  <tableStyleInfo name="TableStyleMedium2" showFirstColumn="0" showLastColumn="0" showRowStripes="1" showColumnStripes="0"/>
</table>
</file>

<file path=xl/tables/table82.xml><?xml version="1.0" encoding="utf-8"?>
<table xmlns="http://schemas.openxmlformats.org/spreadsheetml/2006/main" id="82" name="Tabell25" displayName="Tabell25" ref="A4:I82" totalsRowShown="0" headerRowDxfId="103" dataDxfId="102">
  <autoFilter ref="A4:I82"/>
  <tableColumns count="9">
    <tableColumn id="1" name="Skolår; kommun" dataDxfId="101"/>
    <tableColumn id="2" name="Kön" dataDxfId="100"/>
    <tableColumn id="3" name="Skola" dataDxfId="99"/>
    <tableColumn id="4" name="Ja, alltid" dataDxfId="98"/>
    <tableColumn id="9" name="Ja, oftast" dataDxfId="97"/>
    <tableColumn id="8" name="Nej, sällan" dataDxfId="96"/>
    <tableColumn id="5" name="Nej, inte alls" dataDxfId="95"/>
    <tableColumn id="6" name="Ej aktuellt/ vet inte" dataDxfId="94"/>
    <tableColumn id="7" name="Antal svaranden" dataDxfId="93"/>
  </tableColumns>
  <tableStyleInfo name="TableStyleMedium2" showFirstColumn="0" showLastColumn="0" showRowStripes="1" showColumnStripes="0"/>
</table>
</file>

<file path=xl/tables/table83.xml><?xml version="1.0" encoding="utf-8"?>
<table xmlns="http://schemas.openxmlformats.org/spreadsheetml/2006/main" id="83" name="Tabell2514" displayName="Tabell2514" ref="A4:I82" totalsRowShown="0" headerRowDxfId="92" dataDxfId="91">
  <autoFilter ref="A4:I82"/>
  <tableColumns count="9">
    <tableColumn id="1" name="Skolår; kommun" dataDxfId="90"/>
    <tableColumn id="2" name="Kön" dataDxfId="89"/>
    <tableColumn id="3" name="Skola" dataDxfId="88"/>
    <tableColumn id="4" name="Ja, alltid" dataDxfId="87"/>
    <tableColumn id="9" name="Ja, oftast" dataDxfId="86"/>
    <tableColumn id="8" name="Nej, sällan" dataDxfId="85"/>
    <tableColumn id="5" name="Nej, inte alls" dataDxfId="84"/>
    <tableColumn id="6" name="Ej aktuellt/ vet inte" dataDxfId="83"/>
    <tableColumn id="7" name="Antal svaranden" dataDxfId="82"/>
  </tableColumns>
  <tableStyleInfo name="TableStyleMedium2" showFirstColumn="0" showLastColumn="0" showRowStripes="1" showColumnStripes="0"/>
</table>
</file>

<file path=xl/tables/table84.xml><?xml version="1.0" encoding="utf-8"?>
<table xmlns="http://schemas.openxmlformats.org/spreadsheetml/2006/main" id="84" name="Tabell2513" displayName="Tabell2513" ref="A4:I82" totalsRowShown="0" headerRowDxfId="81" dataDxfId="80">
  <autoFilter ref="A4:I82"/>
  <tableColumns count="9">
    <tableColumn id="1" name="Skolår; kommun" dataDxfId="79"/>
    <tableColumn id="2" name="Kön" dataDxfId="78"/>
    <tableColumn id="3" name="Skola" dataDxfId="77"/>
    <tableColumn id="4" name="Ja, alltid" dataDxfId="76"/>
    <tableColumn id="9" name="Ja, oftast" dataDxfId="75"/>
    <tableColumn id="8" name="Nej, sällan" dataDxfId="74"/>
    <tableColumn id="5" name="Nej, inte alls" dataDxfId="73"/>
    <tableColumn id="6" name="Ej aktuellt/ vet inte" dataDxfId="72"/>
    <tableColumn id="7" name="Antal svaranden" dataDxfId="71"/>
  </tableColumns>
  <tableStyleInfo name="TableStyleMedium2" showFirstColumn="0" showLastColumn="0" showRowStripes="1" showColumnStripes="0"/>
</table>
</file>

<file path=xl/tables/table85.xml><?xml version="1.0" encoding="utf-8"?>
<table xmlns="http://schemas.openxmlformats.org/spreadsheetml/2006/main" id="85" name="Tabell2512" displayName="Tabell2512" ref="A4:I82" totalsRowShown="0" headerRowDxfId="70" dataDxfId="69">
  <autoFilter ref="A4:I82"/>
  <tableColumns count="9">
    <tableColumn id="1" name="Skolår; kommun" dataDxfId="68"/>
    <tableColumn id="2" name="Kön" dataDxfId="67"/>
    <tableColumn id="3" name="Skola" dataDxfId="66"/>
    <tableColumn id="4" name="Ja, alltid" dataDxfId="65"/>
    <tableColumn id="9" name="Ja, oftast" dataDxfId="64"/>
    <tableColumn id="8" name="Nej, sällan" dataDxfId="63"/>
    <tableColumn id="5" name="Nej, inte alls" dataDxfId="62"/>
    <tableColumn id="6" name="Ej aktuellt/ vet inte" dataDxfId="61"/>
    <tableColumn id="7" name="Antal svaranden" dataDxfId="60"/>
  </tableColumns>
  <tableStyleInfo name="TableStyleMedium2" showFirstColumn="0" showLastColumn="0" showRowStripes="1" showColumnStripes="0"/>
</table>
</file>

<file path=xl/tables/table86.xml><?xml version="1.0" encoding="utf-8"?>
<table xmlns="http://schemas.openxmlformats.org/spreadsheetml/2006/main" id="86" name="Tabell256" displayName="Tabell256" ref="A4:I82" totalsRowShown="0" headerRowDxfId="59" dataDxfId="58">
  <autoFilter ref="A4:I82"/>
  <tableColumns count="9">
    <tableColumn id="1" name="Skolår; kommun" dataDxfId="57"/>
    <tableColumn id="2" name="Kön" dataDxfId="56"/>
    <tableColumn id="3" name="Skola" dataDxfId="55"/>
    <tableColumn id="4" name="Ja, helt säkert" dataDxfId="54"/>
    <tableColumn id="9" name="Ja, troligen" dataDxfId="53"/>
    <tableColumn id="8" name="Nej, troligtvis inte" dataDxfId="52"/>
    <tableColumn id="5" name="Nej, helt säkert inte" dataDxfId="51"/>
    <tableColumn id="6" name="Jag vet inte" dataDxfId="50"/>
    <tableColumn id="7" name="Antal svaranden" dataDxfId="49"/>
  </tableColumns>
  <tableStyleInfo name="TableStyleMedium2" showFirstColumn="0" showLastColumn="0" showRowStripes="1" showColumnStripes="0"/>
</table>
</file>

<file path=xl/tables/table87.xml><?xml version="1.0" encoding="utf-8"?>
<table xmlns="http://schemas.openxmlformats.org/spreadsheetml/2006/main" id="87" name="Tabell27" displayName="Tabell27" ref="A4:G82" totalsRowShown="0" headerRowDxfId="48" dataDxfId="47">
  <autoFilter ref="A4:G82"/>
  <tableColumns count="7">
    <tableColumn id="1" name="Skolår; kommun" dataDxfId="46"/>
    <tableColumn id="2" name="Kön" dataDxfId="45"/>
    <tableColumn id="3" name="Skola" dataDxfId="44"/>
    <tableColumn id="4" name="Inte OK" dataDxfId="43"/>
    <tableColumn id="5" name="Neutral" dataDxfId="42"/>
    <tableColumn id="6" name="Det är OK" dataDxfId="41"/>
    <tableColumn id="7" name="Antal svaranden" dataDxfId="40"/>
  </tableColumns>
  <tableStyleInfo name="TableStyleMedium2" showFirstColumn="0" showLastColumn="0" showRowStripes="1" showColumnStripes="0"/>
</table>
</file>

<file path=xl/tables/table88.xml><?xml version="1.0" encoding="utf-8"?>
<table xmlns="http://schemas.openxmlformats.org/spreadsheetml/2006/main" id="88" name="Tabell2716" displayName="Tabell2716" ref="A4:G82" totalsRowShown="0" headerRowDxfId="39" dataDxfId="38">
  <autoFilter ref="A4:G82"/>
  <tableColumns count="7">
    <tableColumn id="1" name="Skolår; kommun" dataDxfId="37"/>
    <tableColumn id="2" name="Kön" dataDxfId="36"/>
    <tableColumn id="3" name="Skola" dataDxfId="35"/>
    <tableColumn id="4" name="Inte OK" dataDxfId="34"/>
    <tableColumn id="5" name="Neutral" dataDxfId="33"/>
    <tableColumn id="6" name="Det är OK" dataDxfId="32"/>
    <tableColumn id="7" name="Antal svaranden" dataDxfId="31"/>
  </tableColumns>
  <tableStyleInfo name="TableStyleMedium2" showFirstColumn="0" showLastColumn="0" showRowStripes="1" showColumnStripes="0"/>
</table>
</file>

<file path=xl/tables/table89.xml><?xml version="1.0" encoding="utf-8"?>
<table xmlns="http://schemas.openxmlformats.org/spreadsheetml/2006/main" id="89" name="Tabell2715" displayName="Tabell2715" ref="A4:G82" totalsRowShown="0" headerRowDxfId="30" dataDxfId="29">
  <autoFilter ref="A4:G82"/>
  <tableColumns count="7">
    <tableColumn id="1" name="Skolår; kommun" dataDxfId="28"/>
    <tableColumn id="2" name="Kön" dataDxfId="27"/>
    <tableColumn id="3" name="Skola" dataDxfId="26"/>
    <tableColumn id="4" name="Inte OK" dataDxfId="25"/>
    <tableColumn id="5" name="Neutral" dataDxfId="24"/>
    <tableColumn id="6" name="Det är OK" dataDxfId="23"/>
    <tableColumn id="7" name="Antal svaranden" dataDxfId="22"/>
  </tableColumns>
  <tableStyleInfo name="TableStyleMedium2" showFirstColumn="0" showLastColumn="0" showRowStripes="1" showColumnStripes="0"/>
</table>
</file>

<file path=xl/tables/table9.xml><?xml version="1.0" encoding="utf-8"?>
<table xmlns="http://schemas.openxmlformats.org/spreadsheetml/2006/main" id="11" name="Tabell4211" displayName="Tabell4211" ref="A5:J31" totalsRowShown="0" headerRowDxfId="898" headerRowBorderDxfId="897" tableBorderDxfId="896">
  <autoFilter ref="A5:J31"/>
  <tableColumns count="10">
    <tableColumn id="1" name="Skolår; kommun"/>
    <tableColumn id="2" name="Skola"/>
    <tableColumn id="3" name="Tjejer 2020" dataDxfId="895"/>
    <tableColumn id="9" name="Tjejer 2021" dataDxfId="894"/>
    <tableColumn id="4" name="Killar 2020" dataDxfId="893"/>
    <tableColumn id="10" name="Killar 2021" dataDxfId="892"/>
    <tableColumn id="5" name="Totalt 2020" dataDxfId="891"/>
    <tableColumn id="11" name="Totalt 2021" dataDxfId="890"/>
    <tableColumn id="6" name="2020" dataDxfId="889"/>
    <tableColumn id="7" name="2021" dataDxfId="888"/>
  </tableColumns>
  <tableStyleInfo name="TableStyleMedium2" showFirstColumn="0" showLastColumn="0" showRowStripes="1" showColumnStripes="0"/>
</table>
</file>

<file path=xl/tables/table90.xml><?xml version="1.0" encoding="utf-8"?>
<table xmlns="http://schemas.openxmlformats.org/spreadsheetml/2006/main" id="90" name="Tabell2568" displayName="Tabell2568" ref="A4:I82" totalsRowShown="0" headerRowDxfId="21" dataDxfId="20">
  <autoFilter ref="A4:I82"/>
  <tableColumns count="9">
    <tableColumn id="1" name="Skolår; kommun" dataDxfId="19"/>
    <tableColumn id="2" name="Kön" dataDxfId="18"/>
    <tableColumn id="3" name="Skola" dataDxfId="17"/>
    <tableColumn id="4" name="Mycket litet" dataDxfId="16"/>
    <tableColumn id="9" name="Ganska litet" dataDxfId="15"/>
    <tableColumn id="8" name="Varken stort eller litet" dataDxfId="14"/>
    <tableColumn id="5" name="Ganska stort" dataDxfId="13"/>
    <tableColumn id="6" name="Mycket stort" dataDxfId="12"/>
    <tableColumn id="7" name="Antal svaranden" dataDxfId="11"/>
  </tableColumns>
  <tableStyleInfo name="TableStyleMedium2" showFirstColumn="0" showLastColumn="0" showRowStripes="1" showColumnStripes="0"/>
</table>
</file>

<file path=xl/tables/table91.xml><?xml version="1.0" encoding="utf-8"?>
<table xmlns="http://schemas.openxmlformats.org/spreadsheetml/2006/main" id="91" name="Tabell25689" displayName="Tabell25689" ref="A4:I82" totalsRowShown="0" headerRowDxfId="10" dataDxfId="9">
  <autoFilter ref="A4:I82"/>
  <tableColumns count="9">
    <tableColumn id="1" name="Skolår; kommun" dataDxfId="8"/>
    <tableColumn id="2" name="Kön" dataDxfId="7"/>
    <tableColumn id="3" name="Skola" dataDxfId="6"/>
    <tableColumn id="4" name="Mycket ljust" dataDxfId="5"/>
    <tableColumn id="9" name="Ganska ljust" dataDxfId="4"/>
    <tableColumn id="8" name="Varken ljust eller mörkt" dataDxfId="3"/>
    <tableColumn id="5" name="Ganska mörkt" dataDxfId="2"/>
    <tableColumn id="6" name="Mycket mörkt" dataDxfId="1"/>
    <tableColumn id="7" name="Antal svaranden" dataDxfId="0"/>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56.xml"/><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57.xml"/><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58.xml"/><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59.xml"/><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60.xml"/><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61.xml"/><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62.xml"/><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63.xml"/><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64.xml"/><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65.xml"/><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66.xml"/><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67.xml"/><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68.xml"/><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69.xml"/><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70.xml"/><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71.xml"/><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72.xml"/><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73.xml"/><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74.xml"/><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75.xml"/><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76.xml"/><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77.xml"/><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3" Type="http://schemas.openxmlformats.org/officeDocument/2006/relationships/table" Target="../tables/table78.xml"/><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3" Type="http://schemas.openxmlformats.org/officeDocument/2006/relationships/table" Target="../tables/table79.xml"/><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81.xml"/><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82.xml"/><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3" Type="http://schemas.openxmlformats.org/officeDocument/2006/relationships/table" Target="../tables/table83.xml"/><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3" Type="http://schemas.openxmlformats.org/officeDocument/2006/relationships/table" Target="../tables/table84.xml"/><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3" Type="http://schemas.openxmlformats.org/officeDocument/2006/relationships/table" Target="../tables/table85.xml"/><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3" Type="http://schemas.openxmlformats.org/officeDocument/2006/relationships/table" Target="../tables/table86.xml"/><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3" Type="http://schemas.openxmlformats.org/officeDocument/2006/relationships/table" Target="../tables/table87.xml"/><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3" Type="http://schemas.openxmlformats.org/officeDocument/2006/relationships/table" Target="../tables/table88.xml"/><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89.xml"/><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90.xml"/><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91.xml"/><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8"/>
  <sheetViews>
    <sheetView showGridLines="0" tabSelected="1" zoomScaleNormal="100" workbookViewId="0">
      <selection activeCell="B1" sqref="B1"/>
    </sheetView>
  </sheetViews>
  <sheetFormatPr defaultColWidth="11.42578125" defaultRowHeight="12.75" x14ac:dyDescent="0.2"/>
  <cols>
    <col min="1" max="1" width="1.42578125" customWidth="1"/>
    <col min="2" max="2" width="101.28515625" customWidth="1"/>
  </cols>
  <sheetData>
    <row r="1" spans="2:2" ht="29.25" customHeight="1" x14ac:dyDescent="0.2">
      <c r="B1" s="6" t="s">
        <v>183</v>
      </c>
    </row>
    <row r="2" spans="2:2" ht="35.25" customHeight="1" x14ac:dyDescent="0.2">
      <c r="B2" s="5" t="s">
        <v>357</v>
      </c>
    </row>
    <row r="3" spans="2:2" ht="129.75" customHeight="1" x14ac:dyDescent="0.25">
      <c r="B3" s="4" t="s">
        <v>174</v>
      </c>
    </row>
    <row r="4" spans="2:2" ht="23.25" customHeight="1" x14ac:dyDescent="0.25">
      <c r="B4" s="3" t="s">
        <v>172</v>
      </c>
    </row>
    <row r="5" spans="2:2" ht="333.75" customHeight="1" x14ac:dyDescent="0.2">
      <c r="B5" s="2" t="s">
        <v>358</v>
      </c>
    </row>
    <row r="6" spans="2:2" ht="15" customHeight="1" x14ac:dyDescent="0.25">
      <c r="B6" s="7" t="s">
        <v>179</v>
      </c>
    </row>
    <row r="7" spans="2:2" ht="15" customHeight="1" x14ac:dyDescent="0.25">
      <c r="B7" s="1" t="s">
        <v>359</v>
      </c>
    </row>
    <row r="8" spans="2:2" ht="15" customHeight="1" x14ac:dyDescent="0.25">
      <c r="B8" s="1"/>
    </row>
  </sheetData>
  <pageMargins left="0.70866141732283472" right="0.70866141732283472" top="0.74803149606299213" bottom="0.74803149606299213" header="0.31496062992125984" footer="0.31496062992125984"/>
  <pageSetup paperSize="9" scale="8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231</v>
      </c>
      <c r="B2" s="65"/>
      <c r="C2" s="65"/>
      <c r="D2" s="65"/>
      <c r="E2" s="65"/>
      <c r="F2" s="65"/>
      <c r="G2" s="65"/>
      <c r="H2" s="65"/>
      <c r="I2" s="65"/>
      <c r="J2" s="65"/>
      <c r="K2" s="23"/>
      <c r="L2" s="23"/>
      <c r="M2" s="23"/>
    </row>
    <row r="3" spans="1:13" ht="25.5" customHeight="1" x14ac:dyDescent="0.2">
      <c r="A3" s="66" t="s">
        <v>351</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33.3333333333333</v>
      </c>
      <c r="D6" s="26">
        <v>47.058823529411796</v>
      </c>
      <c r="E6" s="26">
        <v>60.714285714285701</v>
      </c>
      <c r="F6" s="26">
        <v>40</v>
      </c>
      <c r="G6" s="26">
        <v>48.936170212766001</v>
      </c>
      <c r="H6" s="26">
        <v>42.857142857142897</v>
      </c>
      <c r="I6" s="36">
        <v>47</v>
      </c>
      <c r="J6" s="36">
        <v>42</v>
      </c>
    </row>
    <row r="7" spans="1:13" hidden="1" x14ac:dyDescent="0.2">
      <c r="A7" s="23" t="s">
        <v>191</v>
      </c>
      <c r="B7" s="23" t="s">
        <v>192</v>
      </c>
      <c r="C7" s="26">
        <v>37.5</v>
      </c>
      <c r="D7" s="26">
        <v>75</v>
      </c>
      <c r="E7" s="26">
        <v>39.130434782608702</v>
      </c>
      <c r="F7" s="26">
        <v>57.894736842105303</v>
      </c>
      <c r="G7" s="26">
        <v>38.461538461538503</v>
      </c>
      <c r="H7" s="26">
        <v>62.162162162162197</v>
      </c>
      <c r="I7" s="37">
        <v>39</v>
      </c>
      <c r="J7" s="37">
        <v>37</v>
      </c>
    </row>
    <row r="8" spans="1:13" hidden="1" x14ac:dyDescent="0.2">
      <c r="A8" s="23" t="s">
        <v>193</v>
      </c>
      <c r="B8" s="23" t="s">
        <v>194</v>
      </c>
      <c r="C8" s="26">
        <v>48.148148148148103</v>
      </c>
      <c r="D8" s="26">
        <v>38.461538461538503</v>
      </c>
      <c r="E8" s="26">
        <v>47.2222222222222</v>
      </c>
      <c r="F8" s="26">
        <v>64</v>
      </c>
      <c r="G8" s="26">
        <v>48.4375</v>
      </c>
      <c r="H8" s="26">
        <v>50</v>
      </c>
      <c r="I8" s="36">
        <v>64</v>
      </c>
      <c r="J8" s="36">
        <v>52</v>
      </c>
    </row>
    <row r="9" spans="1:13" hidden="1" x14ac:dyDescent="0.2">
      <c r="A9" s="23" t="s">
        <v>195</v>
      </c>
      <c r="B9" s="23" t="s">
        <v>196</v>
      </c>
      <c r="C9" s="26">
        <v>50</v>
      </c>
      <c r="D9" s="26">
        <v>33.3333333333333</v>
      </c>
      <c r="E9" s="26">
        <v>50</v>
      </c>
      <c r="F9" s="26">
        <v>70.588235294117695</v>
      </c>
      <c r="G9" s="26">
        <v>49.019607843137301</v>
      </c>
      <c r="H9" s="26">
        <v>54.237288135593197</v>
      </c>
      <c r="I9" s="37">
        <v>51</v>
      </c>
      <c r="J9" s="37">
        <v>59</v>
      </c>
    </row>
    <row r="10" spans="1:13" hidden="1" x14ac:dyDescent="0.2">
      <c r="A10" s="23" t="s">
        <v>197</v>
      </c>
      <c r="B10" s="23" t="s">
        <v>198</v>
      </c>
      <c r="C10" s="26">
        <v>36.1111111111111</v>
      </c>
      <c r="D10" s="26">
        <v>45.454545454545503</v>
      </c>
      <c r="E10" s="26">
        <v>40</v>
      </c>
      <c r="F10" s="26">
        <v>62.068965517241402</v>
      </c>
      <c r="G10" s="26">
        <v>37.878787878787897</v>
      </c>
      <c r="H10" s="26">
        <v>53.225806451612897</v>
      </c>
      <c r="I10" s="36">
        <v>66</v>
      </c>
      <c r="J10" s="36">
        <v>62</v>
      </c>
    </row>
    <row r="11" spans="1:13" hidden="1" x14ac:dyDescent="0.2">
      <c r="A11" s="23" t="s">
        <v>199</v>
      </c>
      <c r="B11" s="23" t="s">
        <v>200</v>
      </c>
      <c r="C11" s="26">
        <v>52.5</v>
      </c>
      <c r="D11" s="26">
        <v>53.846153846153797</v>
      </c>
      <c r="E11" s="26">
        <v>61.904761904761898</v>
      </c>
      <c r="F11" s="26">
        <v>43.589743589743598</v>
      </c>
      <c r="G11" s="26">
        <v>57.142857142857103</v>
      </c>
      <c r="H11" s="26">
        <v>48.75</v>
      </c>
      <c r="I11" s="37">
        <v>84</v>
      </c>
      <c r="J11" s="37">
        <v>80</v>
      </c>
    </row>
    <row r="12" spans="1:13" hidden="1" x14ac:dyDescent="0.2">
      <c r="A12" s="23" t="s">
        <v>201</v>
      </c>
      <c r="B12" s="23" t="s">
        <v>202</v>
      </c>
      <c r="C12" s="26">
        <v>31.25</v>
      </c>
      <c r="D12" s="26">
        <v>33.3333333333333</v>
      </c>
      <c r="E12" s="26">
        <v>46.6666666666667</v>
      </c>
      <c r="F12" s="26"/>
      <c r="G12" s="26">
        <v>37.5</v>
      </c>
      <c r="H12" s="26">
        <v>40</v>
      </c>
      <c r="I12" s="36">
        <v>32</v>
      </c>
      <c r="J12" s="36">
        <v>35</v>
      </c>
    </row>
    <row r="13" spans="1:13" hidden="1" x14ac:dyDescent="0.2">
      <c r="A13" s="23" t="s">
        <v>203</v>
      </c>
      <c r="B13" s="23" t="s">
        <v>204</v>
      </c>
      <c r="C13" s="26">
        <v>52.941176470588204</v>
      </c>
      <c r="D13" s="26">
        <v>42.857142857142897</v>
      </c>
      <c r="E13" s="26">
        <v>50</v>
      </c>
      <c r="F13" s="26">
        <v>65.789473684210506</v>
      </c>
      <c r="G13" s="26">
        <v>51.515151515151501</v>
      </c>
      <c r="H13" s="26">
        <v>53.260869565217398</v>
      </c>
      <c r="I13" s="37">
        <v>99</v>
      </c>
      <c r="J13" s="37">
        <v>92</v>
      </c>
    </row>
    <row r="14" spans="1:13" hidden="1" x14ac:dyDescent="0.2">
      <c r="A14" s="23" t="s">
        <v>205</v>
      </c>
      <c r="B14" s="23" t="s">
        <v>206</v>
      </c>
      <c r="C14" s="26">
        <v>65</v>
      </c>
      <c r="D14" s="26">
        <v>41.379310344827601</v>
      </c>
      <c r="E14" s="26">
        <v>58.441558441558399</v>
      </c>
      <c r="F14" s="26">
        <v>74.074074074074105</v>
      </c>
      <c r="G14" s="26">
        <v>60.169491525423702</v>
      </c>
      <c r="H14" s="26">
        <v>56.410256410256402</v>
      </c>
      <c r="I14" s="36">
        <v>118</v>
      </c>
      <c r="J14" s="36">
        <v>117</v>
      </c>
    </row>
    <row r="15" spans="1:13" hidden="1" x14ac:dyDescent="0.2">
      <c r="A15" s="23" t="s">
        <v>205</v>
      </c>
      <c r="B15" s="23" t="s">
        <v>207</v>
      </c>
      <c r="C15" s="26">
        <v>58.490566037735803</v>
      </c>
      <c r="D15" s="26">
        <v>69.047619047619094</v>
      </c>
      <c r="E15" s="26">
        <v>50</v>
      </c>
      <c r="F15" s="26">
        <v>56.756756756756801</v>
      </c>
      <c r="G15" s="26">
        <v>54.629629629629598</v>
      </c>
      <c r="H15" s="26">
        <v>62.195121951219498</v>
      </c>
      <c r="I15" s="37">
        <v>108</v>
      </c>
      <c r="J15" s="37">
        <v>82</v>
      </c>
    </row>
    <row r="16" spans="1:13" hidden="1" x14ac:dyDescent="0.2">
      <c r="A16" s="23" t="s">
        <v>205</v>
      </c>
      <c r="B16" s="23" t="s">
        <v>208</v>
      </c>
      <c r="C16" s="26">
        <v>38.636363636363598</v>
      </c>
      <c r="D16" s="26">
        <v>41.818181818181799</v>
      </c>
      <c r="E16" s="26">
        <v>56.8965517241379</v>
      </c>
      <c r="F16" s="26">
        <v>71.428571428571402</v>
      </c>
      <c r="G16" s="26">
        <v>48.543689320388403</v>
      </c>
      <c r="H16" s="26">
        <v>55.769230769230802</v>
      </c>
      <c r="I16" s="36">
        <v>103</v>
      </c>
      <c r="J16" s="36">
        <v>104</v>
      </c>
    </row>
    <row r="17" spans="1:10" hidden="1" x14ac:dyDescent="0.2">
      <c r="A17" s="23" t="s">
        <v>205</v>
      </c>
      <c r="B17" s="23" t="s">
        <v>209</v>
      </c>
      <c r="C17" s="26">
        <v>56</v>
      </c>
      <c r="D17" s="26">
        <v>51.5463917525773</v>
      </c>
      <c r="E17" s="26">
        <v>60.606060606060602</v>
      </c>
      <c r="F17" s="26">
        <v>58.163265306122398</v>
      </c>
      <c r="G17" s="26">
        <v>58.857142857142897</v>
      </c>
      <c r="H17" s="26">
        <v>54.2713567839196</v>
      </c>
      <c r="I17" s="37">
        <v>175</v>
      </c>
      <c r="J17" s="37">
        <v>199</v>
      </c>
    </row>
    <row r="18" spans="1:10" hidden="1" x14ac:dyDescent="0.2">
      <c r="A18" s="23" t="s">
        <v>205</v>
      </c>
      <c r="B18" s="23" t="s">
        <v>210</v>
      </c>
      <c r="C18" s="26">
        <v>53.521126760563398</v>
      </c>
      <c r="D18" s="26">
        <v>62.5</v>
      </c>
      <c r="E18" s="26">
        <v>50.684931506849303</v>
      </c>
      <c r="F18" s="26">
        <v>45.454545454545503</v>
      </c>
      <c r="G18" s="26">
        <v>51.724137931034498</v>
      </c>
      <c r="H18" s="26">
        <v>51.8867924528302</v>
      </c>
      <c r="I18" s="36">
        <v>145</v>
      </c>
      <c r="J18" s="36">
        <v>106</v>
      </c>
    </row>
    <row r="19" spans="1:10" hidden="1" x14ac:dyDescent="0.2">
      <c r="A19" s="23" t="s">
        <v>205</v>
      </c>
      <c r="B19" s="23" t="s">
        <v>211</v>
      </c>
      <c r="C19" s="26">
        <v>36.585365853658502</v>
      </c>
      <c r="D19" s="26">
        <v>55.5555555555556</v>
      </c>
      <c r="E19" s="26">
        <v>53.846153846153797</v>
      </c>
      <c r="F19" s="26">
        <v>39.473684210526301</v>
      </c>
      <c r="G19" s="26">
        <v>45</v>
      </c>
      <c r="H19" s="26">
        <v>44.776119402985103</v>
      </c>
      <c r="I19" s="37">
        <v>80</v>
      </c>
      <c r="J19" s="37">
        <v>67</v>
      </c>
    </row>
    <row r="20" spans="1:10" hidden="1" x14ac:dyDescent="0.2">
      <c r="A20" s="23" t="s">
        <v>205</v>
      </c>
      <c r="B20" s="23" t="s">
        <v>212</v>
      </c>
      <c r="C20" s="26">
        <v>47.368421052631597</v>
      </c>
      <c r="D20" s="26">
        <v>68.75</v>
      </c>
      <c r="E20" s="26">
        <v>56</v>
      </c>
      <c r="F20" s="26">
        <v>58.620689655172399</v>
      </c>
      <c r="G20" s="26">
        <v>52.272727272727302</v>
      </c>
      <c r="H20" s="26">
        <v>60.869565217391298</v>
      </c>
      <c r="I20" s="36">
        <v>44</v>
      </c>
      <c r="J20" s="36">
        <v>46</v>
      </c>
    </row>
    <row r="21" spans="1:10" hidden="1" x14ac:dyDescent="0.2">
      <c r="A21" s="23" t="s">
        <v>205</v>
      </c>
      <c r="B21" s="23" t="s">
        <v>213</v>
      </c>
      <c r="C21" s="26">
        <v>40.909090909090899</v>
      </c>
      <c r="D21" s="26">
        <v>52</v>
      </c>
      <c r="E21" s="26">
        <v>58.823529411764703</v>
      </c>
      <c r="F21" s="26">
        <v>56.25</v>
      </c>
      <c r="G21" s="26">
        <v>48.717948717948701</v>
      </c>
      <c r="H21" s="26">
        <v>53.658536585365901</v>
      </c>
      <c r="I21" s="37">
        <v>39</v>
      </c>
      <c r="J21" s="37">
        <v>41</v>
      </c>
    </row>
    <row r="22" spans="1:10" hidden="1" x14ac:dyDescent="0.2">
      <c r="A22" s="23" t="s">
        <v>205</v>
      </c>
      <c r="B22" s="23" t="s">
        <v>214</v>
      </c>
      <c r="C22" s="26">
        <v>45.454545454545503</v>
      </c>
      <c r="D22" s="26">
        <v>58.974358974358999</v>
      </c>
      <c r="E22" s="26">
        <v>48.484848484848499</v>
      </c>
      <c r="F22" s="26">
        <v>59.090909090909101</v>
      </c>
      <c r="G22" s="26">
        <v>46.969696969696997</v>
      </c>
      <c r="H22" s="26">
        <v>58.389261744966397</v>
      </c>
      <c r="I22" s="36">
        <v>66</v>
      </c>
      <c r="J22" s="36">
        <v>149</v>
      </c>
    </row>
    <row r="23" spans="1:10" hidden="1" x14ac:dyDescent="0.2">
      <c r="A23" s="23" t="s">
        <v>205</v>
      </c>
      <c r="B23" s="23" t="s">
        <v>215</v>
      </c>
      <c r="C23" s="26">
        <v>52.631578947368403</v>
      </c>
      <c r="D23" s="26"/>
      <c r="E23" s="26">
        <v>72.2222222222222</v>
      </c>
      <c r="F23" s="26">
        <v>77.272727272727295</v>
      </c>
      <c r="G23" s="26">
        <v>62.162162162162197</v>
      </c>
      <c r="H23" s="26">
        <v>74.285714285714306</v>
      </c>
      <c r="I23" s="37">
        <v>37</v>
      </c>
      <c r="J23" s="37">
        <v>35</v>
      </c>
    </row>
    <row r="24" spans="1:10" ht="27.95" hidden="1" customHeight="1" x14ac:dyDescent="0.2">
      <c r="A24" s="38" t="s">
        <v>216</v>
      </c>
      <c r="B24" s="38" t="s">
        <v>216</v>
      </c>
      <c r="C24" s="39">
        <v>50.839328537170303</v>
      </c>
      <c r="D24" s="39">
        <v>54.266958424507699</v>
      </c>
      <c r="E24" s="39">
        <v>55.983772819472598</v>
      </c>
      <c r="F24" s="39">
        <v>59.267241379310299</v>
      </c>
      <c r="G24" s="39">
        <v>53.551912568306001</v>
      </c>
      <c r="H24" s="39">
        <v>56.1310782241015</v>
      </c>
      <c r="I24" s="36">
        <v>915</v>
      </c>
      <c r="J24" s="36">
        <v>946</v>
      </c>
    </row>
    <row r="25" spans="1:10" ht="27.95" customHeight="1" x14ac:dyDescent="0.2">
      <c r="A25" s="40" t="s">
        <v>217</v>
      </c>
      <c r="B25" s="40" t="s">
        <v>217</v>
      </c>
      <c r="C25" s="41">
        <v>48.851454823889704</v>
      </c>
      <c r="D25" s="41">
        <v>51.3196480938416</v>
      </c>
      <c r="E25" s="41">
        <v>54.172366621066999</v>
      </c>
      <c r="F25" s="41">
        <v>58.660844250363901</v>
      </c>
      <c r="G25" s="41">
        <v>51.539012168933397</v>
      </c>
      <c r="H25" s="41">
        <v>54.448398576512503</v>
      </c>
      <c r="I25" s="37">
        <v>1397</v>
      </c>
      <c r="J25" s="37">
        <v>1405</v>
      </c>
    </row>
    <row r="26" spans="1:10" ht="14.1" hidden="1" customHeight="1" x14ac:dyDescent="0.2">
      <c r="A26" s="32" t="s">
        <v>218</v>
      </c>
      <c r="B26" s="32" t="s">
        <v>219</v>
      </c>
      <c r="C26" s="26">
        <v>51.818181818181799</v>
      </c>
      <c r="D26" s="26">
        <v>44.117647058823501</v>
      </c>
      <c r="E26" s="26">
        <v>54.857142857142897</v>
      </c>
      <c r="F26" s="26">
        <v>48.691099476439803</v>
      </c>
      <c r="G26" s="26">
        <v>53.4965034965035</v>
      </c>
      <c r="H26" s="26">
        <v>46.808510638297903</v>
      </c>
      <c r="I26" s="36">
        <v>286</v>
      </c>
      <c r="J26" s="36">
        <v>329</v>
      </c>
    </row>
    <row r="27" spans="1:10" ht="14.1" hidden="1" customHeight="1" x14ac:dyDescent="0.2">
      <c r="A27" s="32" t="s">
        <v>220</v>
      </c>
      <c r="B27" s="32" t="s">
        <v>221</v>
      </c>
      <c r="C27" s="26">
        <v>61.176470588235297</v>
      </c>
      <c r="D27" s="26">
        <v>62.068965517241402</v>
      </c>
      <c r="E27" s="26">
        <v>57.831325301204799</v>
      </c>
      <c r="F27" s="26">
        <v>37.7049180327869</v>
      </c>
      <c r="G27" s="26">
        <v>59.171597633136102</v>
      </c>
      <c r="H27" s="26">
        <v>49.579831932773097</v>
      </c>
      <c r="I27" s="37">
        <v>169</v>
      </c>
      <c r="J27" s="37">
        <v>119</v>
      </c>
    </row>
    <row r="28" spans="1:10" ht="14.1" hidden="1" customHeight="1" x14ac:dyDescent="0.2">
      <c r="A28" s="32" t="s">
        <v>222</v>
      </c>
      <c r="B28" s="32" t="s">
        <v>223</v>
      </c>
      <c r="C28" s="26">
        <v>49.367088607594901</v>
      </c>
      <c r="D28" s="26">
        <v>36.363636363636402</v>
      </c>
      <c r="E28" s="26">
        <v>65.625</v>
      </c>
      <c r="F28" s="26">
        <v>59.055118110236201</v>
      </c>
      <c r="G28" s="26">
        <v>55.294117647058798</v>
      </c>
      <c r="H28" s="26">
        <v>45.092024539877301</v>
      </c>
      <c r="I28" s="36">
        <v>255</v>
      </c>
      <c r="J28" s="36">
        <v>326</v>
      </c>
    </row>
    <row r="29" spans="1:10" ht="14.1" hidden="1" customHeight="1" x14ac:dyDescent="0.2">
      <c r="A29" s="32" t="s">
        <v>224</v>
      </c>
      <c r="B29" s="32" t="s">
        <v>225</v>
      </c>
      <c r="C29" s="26"/>
      <c r="D29" s="26">
        <v>41.176470588235297</v>
      </c>
      <c r="E29" s="26"/>
      <c r="F29" s="26"/>
      <c r="G29" s="26">
        <v>48.148148148148103</v>
      </c>
      <c r="H29" s="26">
        <v>51.724137931034498</v>
      </c>
      <c r="I29" s="37">
        <v>27</v>
      </c>
      <c r="J29" s="37">
        <v>29</v>
      </c>
    </row>
    <row r="30" spans="1:10" ht="27.95" customHeight="1" x14ac:dyDescent="0.2">
      <c r="A30" s="40" t="s">
        <v>226</v>
      </c>
      <c r="B30" s="40" t="s">
        <v>226</v>
      </c>
      <c r="C30" s="27">
        <v>52.732240437158502</v>
      </c>
      <c r="D30" s="27">
        <v>42.787286063569702</v>
      </c>
      <c r="E30" s="27">
        <v>58.152173913043498</v>
      </c>
      <c r="F30" s="27">
        <v>50.895140664961602</v>
      </c>
      <c r="G30" s="27">
        <v>55.223880597014897</v>
      </c>
      <c r="H30" s="27">
        <v>46.699875466998797</v>
      </c>
      <c r="I30" s="36">
        <v>737</v>
      </c>
      <c r="J30" s="36">
        <v>803</v>
      </c>
    </row>
    <row r="31" spans="1:10" ht="27.95" customHeight="1" x14ac:dyDescent="0.2">
      <c r="A31" s="42" t="s">
        <v>227</v>
      </c>
      <c r="B31" s="42" t="s">
        <v>227</v>
      </c>
      <c r="C31" s="27">
        <v>50.245338567222802</v>
      </c>
      <c r="D31" s="27">
        <v>48.120989917506897</v>
      </c>
      <c r="E31" s="27">
        <v>55.505004549590502</v>
      </c>
      <c r="F31" s="27">
        <v>55.8441558441558</v>
      </c>
      <c r="G31" s="27">
        <v>52.811621368322399</v>
      </c>
      <c r="H31" s="27">
        <v>51.630434782608702</v>
      </c>
      <c r="I31" s="37">
        <v>2134</v>
      </c>
      <c r="J31" s="37">
        <v>2208</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232</v>
      </c>
      <c r="B2" s="65"/>
      <c r="C2" s="65"/>
      <c r="D2" s="65"/>
      <c r="E2" s="65"/>
      <c r="F2" s="65"/>
      <c r="G2" s="65"/>
      <c r="H2" s="65"/>
      <c r="I2" s="65"/>
      <c r="J2" s="65"/>
      <c r="K2" s="23"/>
      <c r="L2" s="23"/>
      <c r="M2" s="23"/>
    </row>
    <row r="3" spans="1:13" ht="25.5" customHeight="1" x14ac:dyDescent="0.2">
      <c r="A3" s="66" t="s">
        <v>350</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50</v>
      </c>
      <c r="D6" s="26">
        <v>58.823529411764703</v>
      </c>
      <c r="E6" s="26">
        <v>67.857142857142904</v>
      </c>
      <c r="F6" s="26">
        <v>56</v>
      </c>
      <c r="G6" s="26">
        <v>59.574468085106403</v>
      </c>
      <c r="H6" s="26">
        <v>57.142857142857103</v>
      </c>
      <c r="I6" s="36">
        <v>47</v>
      </c>
      <c r="J6" s="36">
        <v>42</v>
      </c>
    </row>
    <row r="7" spans="1:13" hidden="1" x14ac:dyDescent="0.2">
      <c r="A7" s="23" t="s">
        <v>191</v>
      </c>
      <c r="B7" s="23" t="s">
        <v>192</v>
      </c>
      <c r="C7" s="26">
        <v>43.75</v>
      </c>
      <c r="D7" s="26">
        <v>75</v>
      </c>
      <c r="E7" s="26">
        <v>52.173913043478301</v>
      </c>
      <c r="F7" s="26">
        <v>57.894736842105303</v>
      </c>
      <c r="G7" s="26">
        <v>48.717948717948701</v>
      </c>
      <c r="H7" s="26">
        <v>62.162162162162197</v>
      </c>
      <c r="I7" s="37">
        <v>39</v>
      </c>
      <c r="J7" s="37">
        <v>37</v>
      </c>
    </row>
    <row r="8" spans="1:13" hidden="1" x14ac:dyDescent="0.2">
      <c r="A8" s="23" t="s">
        <v>193</v>
      </c>
      <c r="B8" s="23" t="s">
        <v>194</v>
      </c>
      <c r="C8" s="26">
        <v>67.857142857142904</v>
      </c>
      <c r="D8" s="26">
        <v>57.692307692307701</v>
      </c>
      <c r="E8" s="26">
        <v>62.857142857142897</v>
      </c>
      <c r="F8" s="26">
        <v>68</v>
      </c>
      <c r="G8" s="26">
        <v>65.625</v>
      </c>
      <c r="H8" s="26">
        <v>63.461538461538503</v>
      </c>
      <c r="I8" s="36">
        <v>64</v>
      </c>
      <c r="J8" s="36">
        <v>52</v>
      </c>
    </row>
    <row r="9" spans="1:13" hidden="1" x14ac:dyDescent="0.2">
      <c r="A9" s="23" t="s">
        <v>195</v>
      </c>
      <c r="B9" s="23" t="s">
        <v>196</v>
      </c>
      <c r="C9" s="26">
        <v>56.25</v>
      </c>
      <c r="D9" s="26">
        <v>56.521739130434803</v>
      </c>
      <c r="E9" s="26">
        <v>72.2222222222222</v>
      </c>
      <c r="F9" s="26">
        <v>76.470588235294102</v>
      </c>
      <c r="G9" s="26">
        <v>60.7843137254902</v>
      </c>
      <c r="H9" s="26">
        <v>68.965517241379303</v>
      </c>
      <c r="I9" s="37">
        <v>51</v>
      </c>
      <c r="J9" s="37">
        <v>58</v>
      </c>
    </row>
    <row r="10" spans="1:13" hidden="1" x14ac:dyDescent="0.2">
      <c r="A10" s="23" t="s">
        <v>197</v>
      </c>
      <c r="B10" s="23" t="s">
        <v>198</v>
      </c>
      <c r="C10" s="26">
        <v>55.5555555555556</v>
      </c>
      <c r="D10" s="26">
        <v>60.606060606060602</v>
      </c>
      <c r="E10" s="26">
        <v>60</v>
      </c>
      <c r="F10" s="26">
        <v>62.068965517241402</v>
      </c>
      <c r="G10" s="26">
        <v>57.575757575757599</v>
      </c>
      <c r="H10" s="26">
        <v>61.290322580645203</v>
      </c>
      <c r="I10" s="36">
        <v>66</v>
      </c>
      <c r="J10" s="36">
        <v>62</v>
      </c>
    </row>
    <row r="11" spans="1:13" hidden="1" x14ac:dyDescent="0.2">
      <c r="A11" s="23" t="s">
        <v>199</v>
      </c>
      <c r="B11" s="23" t="s">
        <v>200</v>
      </c>
      <c r="C11" s="26">
        <v>75</v>
      </c>
      <c r="D11" s="26">
        <v>66.6666666666667</v>
      </c>
      <c r="E11" s="26">
        <v>71.428571428571402</v>
      </c>
      <c r="F11" s="26">
        <v>55</v>
      </c>
      <c r="G11" s="26">
        <v>71.428571428571402</v>
      </c>
      <c r="H11" s="26">
        <v>59.259259259259302</v>
      </c>
      <c r="I11" s="37">
        <v>84</v>
      </c>
      <c r="J11" s="37">
        <v>81</v>
      </c>
    </row>
    <row r="12" spans="1:13" hidden="1" x14ac:dyDescent="0.2">
      <c r="A12" s="23" t="s">
        <v>201</v>
      </c>
      <c r="B12" s="23" t="s">
        <v>202</v>
      </c>
      <c r="C12" s="26">
        <v>50</v>
      </c>
      <c r="D12" s="26">
        <v>71.428571428571402</v>
      </c>
      <c r="E12" s="26">
        <v>40</v>
      </c>
      <c r="F12" s="26"/>
      <c r="G12" s="26">
        <v>43.75</v>
      </c>
      <c r="H12" s="26">
        <v>60</v>
      </c>
      <c r="I12" s="36">
        <v>32</v>
      </c>
      <c r="J12" s="36">
        <v>35</v>
      </c>
    </row>
    <row r="13" spans="1:13" hidden="1" x14ac:dyDescent="0.2">
      <c r="A13" s="23" t="s">
        <v>203</v>
      </c>
      <c r="B13" s="23" t="s">
        <v>204</v>
      </c>
      <c r="C13" s="26">
        <v>56.862745098039198</v>
      </c>
      <c r="D13" s="26">
        <v>53.061224489795897</v>
      </c>
      <c r="E13" s="26">
        <v>58.695652173912997</v>
      </c>
      <c r="F13" s="26">
        <v>71.052631578947398</v>
      </c>
      <c r="G13" s="26">
        <v>57.575757575757599</v>
      </c>
      <c r="H13" s="26">
        <v>60.869565217391298</v>
      </c>
      <c r="I13" s="37">
        <v>99</v>
      </c>
      <c r="J13" s="37">
        <v>92</v>
      </c>
    </row>
    <row r="14" spans="1:13" hidden="1" x14ac:dyDescent="0.2">
      <c r="A14" s="23" t="s">
        <v>205</v>
      </c>
      <c r="B14" s="23" t="s">
        <v>206</v>
      </c>
      <c r="C14" s="26">
        <v>75</v>
      </c>
      <c r="D14" s="26">
        <v>63.7931034482759</v>
      </c>
      <c r="E14" s="26">
        <v>74.025974025973994</v>
      </c>
      <c r="F14" s="26">
        <v>79.245283018867894</v>
      </c>
      <c r="G14" s="26">
        <v>73.728813559322006</v>
      </c>
      <c r="H14" s="26">
        <v>71.551724137931004</v>
      </c>
      <c r="I14" s="36">
        <v>118</v>
      </c>
      <c r="J14" s="36">
        <v>116</v>
      </c>
    </row>
    <row r="15" spans="1:13" hidden="1" x14ac:dyDescent="0.2">
      <c r="A15" s="23" t="s">
        <v>205</v>
      </c>
      <c r="B15" s="23" t="s">
        <v>207</v>
      </c>
      <c r="C15" s="26">
        <v>53.846153846153797</v>
      </c>
      <c r="D15" s="26">
        <v>70.731707317073202</v>
      </c>
      <c r="E15" s="26">
        <v>59.259259259259302</v>
      </c>
      <c r="F15" s="26">
        <v>64.864864864864899</v>
      </c>
      <c r="G15" s="26">
        <v>57.009345794392502</v>
      </c>
      <c r="H15" s="26">
        <v>66.6666666666667</v>
      </c>
      <c r="I15" s="37">
        <v>107</v>
      </c>
      <c r="J15" s="37">
        <v>81</v>
      </c>
    </row>
    <row r="16" spans="1:13" hidden="1" x14ac:dyDescent="0.2">
      <c r="A16" s="23" t="s">
        <v>205</v>
      </c>
      <c r="B16" s="23" t="s">
        <v>208</v>
      </c>
      <c r="C16" s="26">
        <v>63.636363636363598</v>
      </c>
      <c r="D16" s="26">
        <v>58.181818181818201</v>
      </c>
      <c r="E16" s="26">
        <v>65.517241379310306</v>
      </c>
      <c r="F16" s="26">
        <v>65.306122448979593</v>
      </c>
      <c r="G16" s="26">
        <v>64.077669902912604</v>
      </c>
      <c r="H16" s="26">
        <v>61.538461538461497</v>
      </c>
      <c r="I16" s="36">
        <v>103</v>
      </c>
      <c r="J16" s="36">
        <v>104</v>
      </c>
    </row>
    <row r="17" spans="1:10" hidden="1" x14ac:dyDescent="0.2">
      <c r="A17" s="23" t="s">
        <v>205</v>
      </c>
      <c r="B17" s="23" t="s">
        <v>209</v>
      </c>
      <c r="C17" s="26">
        <v>67.567567567567593</v>
      </c>
      <c r="D17" s="26">
        <v>56.122448979591802</v>
      </c>
      <c r="E17" s="26">
        <v>67</v>
      </c>
      <c r="F17" s="26">
        <v>69.387755102040799</v>
      </c>
      <c r="G17" s="26">
        <v>66.857142857142904</v>
      </c>
      <c r="H17" s="26">
        <v>62</v>
      </c>
      <c r="I17" s="37">
        <v>175</v>
      </c>
      <c r="J17" s="37">
        <v>200</v>
      </c>
    </row>
    <row r="18" spans="1:10" hidden="1" x14ac:dyDescent="0.2">
      <c r="A18" s="23" t="s">
        <v>205</v>
      </c>
      <c r="B18" s="23" t="s">
        <v>210</v>
      </c>
      <c r="C18" s="26">
        <v>66.197183098591594</v>
      </c>
      <c r="D18" s="26">
        <v>72.9166666666667</v>
      </c>
      <c r="E18" s="26">
        <v>73.972602739726</v>
      </c>
      <c r="F18" s="26">
        <v>63.636363636363598</v>
      </c>
      <c r="G18" s="26">
        <v>69.655172413793096</v>
      </c>
      <c r="H18" s="26">
        <v>66.981132075471706</v>
      </c>
      <c r="I18" s="36">
        <v>145</v>
      </c>
      <c r="J18" s="36">
        <v>106</v>
      </c>
    </row>
    <row r="19" spans="1:10" hidden="1" x14ac:dyDescent="0.2">
      <c r="A19" s="23" t="s">
        <v>205</v>
      </c>
      <c r="B19" s="23" t="s">
        <v>211</v>
      </c>
      <c r="C19" s="26">
        <v>65.853658536585399</v>
      </c>
      <c r="D19" s="26">
        <v>44.4444444444444</v>
      </c>
      <c r="E19" s="26">
        <v>63.157894736842103</v>
      </c>
      <c r="F19" s="26">
        <v>47.368421052631597</v>
      </c>
      <c r="G19" s="26">
        <v>64.556962025316494</v>
      </c>
      <c r="H19" s="26">
        <v>46.268656716417901</v>
      </c>
      <c r="I19" s="37">
        <v>79</v>
      </c>
      <c r="J19" s="37">
        <v>67</v>
      </c>
    </row>
    <row r="20" spans="1:10" hidden="1" x14ac:dyDescent="0.2">
      <c r="A20" s="23" t="s">
        <v>205</v>
      </c>
      <c r="B20" s="23" t="s">
        <v>212</v>
      </c>
      <c r="C20" s="26">
        <v>47.368421052631597</v>
      </c>
      <c r="D20" s="26">
        <v>68.75</v>
      </c>
      <c r="E20" s="26">
        <v>64</v>
      </c>
      <c r="F20" s="26">
        <v>58.620689655172399</v>
      </c>
      <c r="G20" s="26">
        <v>56.818181818181799</v>
      </c>
      <c r="H20" s="26">
        <v>60.869565217391298</v>
      </c>
      <c r="I20" s="36">
        <v>44</v>
      </c>
      <c r="J20" s="36">
        <v>46</v>
      </c>
    </row>
    <row r="21" spans="1:10" hidden="1" x14ac:dyDescent="0.2">
      <c r="A21" s="23" t="s">
        <v>205</v>
      </c>
      <c r="B21" s="23" t="s">
        <v>213</v>
      </c>
      <c r="C21" s="26">
        <v>81.818181818181799</v>
      </c>
      <c r="D21" s="26">
        <v>72</v>
      </c>
      <c r="E21" s="26">
        <v>70.588235294117695</v>
      </c>
      <c r="F21" s="26">
        <v>62.5</v>
      </c>
      <c r="G21" s="26">
        <v>76.923076923076906</v>
      </c>
      <c r="H21" s="26">
        <v>68.292682926829301</v>
      </c>
      <c r="I21" s="37">
        <v>39</v>
      </c>
      <c r="J21" s="37">
        <v>41</v>
      </c>
    </row>
    <row r="22" spans="1:10" hidden="1" x14ac:dyDescent="0.2">
      <c r="A22" s="23" t="s">
        <v>205</v>
      </c>
      <c r="B22" s="23" t="s">
        <v>214</v>
      </c>
      <c r="C22" s="26">
        <v>69.696969696969703</v>
      </c>
      <c r="D22" s="26">
        <v>56.410256410256402</v>
      </c>
      <c r="E22" s="26">
        <v>69.696969696969703</v>
      </c>
      <c r="F22" s="26">
        <v>57.352941176470601</v>
      </c>
      <c r="G22" s="26">
        <v>69.696969696969703</v>
      </c>
      <c r="H22" s="26">
        <v>56.291390728476799</v>
      </c>
      <c r="I22" s="36">
        <v>66</v>
      </c>
      <c r="J22" s="36">
        <v>151</v>
      </c>
    </row>
    <row r="23" spans="1:10" hidden="1" x14ac:dyDescent="0.2">
      <c r="A23" s="23" t="s">
        <v>205</v>
      </c>
      <c r="B23" s="23" t="s">
        <v>215</v>
      </c>
      <c r="C23" s="26">
        <v>63.157894736842103</v>
      </c>
      <c r="D23" s="26"/>
      <c r="E23" s="26">
        <v>66.6666666666667</v>
      </c>
      <c r="F23" s="26">
        <v>72.727272727272705</v>
      </c>
      <c r="G23" s="26">
        <v>64.864864864864899</v>
      </c>
      <c r="H23" s="26">
        <v>62.857142857142897</v>
      </c>
      <c r="I23" s="37">
        <v>37</v>
      </c>
      <c r="J23" s="37">
        <v>35</v>
      </c>
    </row>
    <row r="24" spans="1:10" ht="27.95" hidden="1" customHeight="1" x14ac:dyDescent="0.2">
      <c r="A24" s="38" t="s">
        <v>216</v>
      </c>
      <c r="B24" s="38" t="s">
        <v>216</v>
      </c>
      <c r="C24" s="39">
        <v>65.5421686746988</v>
      </c>
      <c r="D24" s="39">
        <v>60.831509846827103</v>
      </c>
      <c r="E24" s="39">
        <v>67.951318458417902</v>
      </c>
      <c r="F24" s="39">
        <v>64.731182795698899</v>
      </c>
      <c r="G24" s="39">
        <v>66.593647316538906</v>
      </c>
      <c r="H24" s="39">
        <v>62.302006335797302</v>
      </c>
      <c r="I24" s="36">
        <v>913</v>
      </c>
      <c r="J24" s="36">
        <v>947</v>
      </c>
    </row>
    <row r="25" spans="1:10" ht="27.95" customHeight="1" x14ac:dyDescent="0.2">
      <c r="A25" s="40" t="s">
        <v>217</v>
      </c>
      <c r="B25" s="40" t="s">
        <v>217</v>
      </c>
      <c r="C25" s="41">
        <v>63.190184049079797</v>
      </c>
      <c r="D25" s="41">
        <v>60.939794419970603</v>
      </c>
      <c r="E25" s="41">
        <v>66.027397260274</v>
      </c>
      <c r="F25" s="41">
        <v>64.150943396226396</v>
      </c>
      <c r="G25" s="41">
        <v>64.3010752688172</v>
      </c>
      <c r="H25" s="41">
        <v>62.091038406827899</v>
      </c>
      <c r="I25" s="37">
        <v>1395</v>
      </c>
      <c r="J25" s="37">
        <v>1406</v>
      </c>
    </row>
    <row r="26" spans="1:10" ht="14.1" hidden="1" customHeight="1" x14ac:dyDescent="0.2">
      <c r="A26" s="32" t="s">
        <v>218</v>
      </c>
      <c r="B26" s="32" t="s">
        <v>219</v>
      </c>
      <c r="C26" s="26">
        <v>72.727272727272705</v>
      </c>
      <c r="D26" s="26">
        <v>59.259259259259302</v>
      </c>
      <c r="E26" s="26">
        <v>67.241379310344797</v>
      </c>
      <c r="F26" s="26">
        <v>65.445026178010494</v>
      </c>
      <c r="G26" s="26">
        <v>69.122807017543906</v>
      </c>
      <c r="H26" s="26">
        <v>62.5</v>
      </c>
      <c r="I26" s="36">
        <v>285</v>
      </c>
      <c r="J26" s="36">
        <v>328</v>
      </c>
    </row>
    <row r="27" spans="1:10" ht="14.1" hidden="1" customHeight="1" x14ac:dyDescent="0.2">
      <c r="A27" s="32" t="s">
        <v>220</v>
      </c>
      <c r="B27" s="32" t="s">
        <v>221</v>
      </c>
      <c r="C27" s="26">
        <v>70.588235294117695</v>
      </c>
      <c r="D27" s="26">
        <v>67.241379310344797</v>
      </c>
      <c r="E27" s="26">
        <v>73.493975903614498</v>
      </c>
      <c r="F27" s="26">
        <v>50.819672131147499</v>
      </c>
      <c r="G27" s="26">
        <v>71.5976331360947</v>
      </c>
      <c r="H27" s="26">
        <v>58.823529411764703</v>
      </c>
      <c r="I27" s="37">
        <v>169</v>
      </c>
      <c r="J27" s="37">
        <v>119</v>
      </c>
    </row>
    <row r="28" spans="1:10" ht="14.1" hidden="1" customHeight="1" x14ac:dyDescent="0.2">
      <c r="A28" s="32" t="s">
        <v>222</v>
      </c>
      <c r="B28" s="32" t="s">
        <v>223</v>
      </c>
      <c r="C28" s="26">
        <v>72.7848101265823</v>
      </c>
      <c r="D28" s="26">
        <v>62.311557788944697</v>
      </c>
      <c r="E28" s="26">
        <v>76.288659793814404</v>
      </c>
      <c r="F28" s="26">
        <v>67.716535433070902</v>
      </c>
      <c r="G28" s="26">
        <v>73.828125</v>
      </c>
      <c r="H28" s="26">
        <v>64.220183486238497</v>
      </c>
      <c r="I28" s="36">
        <v>256</v>
      </c>
      <c r="J28" s="36">
        <v>327</v>
      </c>
    </row>
    <row r="29" spans="1:10" ht="14.1" hidden="1" customHeight="1" x14ac:dyDescent="0.2">
      <c r="A29" s="32" t="s">
        <v>224</v>
      </c>
      <c r="B29" s="32" t="s">
        <v>225</v>
      </c>
      <c r="C29" s="26"/>
      <c r="D29" s="26">
        <v>64.705882352941202</v>
      </c>
      <c r="E29" s="26"/>
      <c r="F29" s="26"/>
      <c r="G29" s="26">
        <v>51.851851851851798</v>
      </c>
      <c r="H29" s="26">
        <v>55.172413793103402</v>
      </c>
      <c r="I29" s="37">
        <v>27</v>
      </c>
      <c r="J29" s="37">
        <v>29</v>
      </c>
    </row>
    <row r="30" spans="1:10" ht="27.95" customHeight="1" x14ac:dyDescent="0.2">
      <c r="A30" s="40" t="s">
        <v>226</v>
      </c>
      <c r="B30" s="40" t="s">
        <v>226</v>
      </c>
      <c r="C30" s="27">
        <v>70.765027322404407</v>
      </c>
      <c r="D30" s="27">
        <v>62.102689486552599</v>
      </c>
      <c r="E30" s="27">
        <v>71.195652173913004</v>
      </c>
      <c r="F30" s="27">
        <v>63.171355498721198</v>
      </c>
      <c r="G30" s="27">
        <v>70.691994572591597</v>
      </c>
      <c r="H30" s="27">
        <v>62.391033623910303</v>
      </c>
      <c r="I30" s="36">
        <v>737</v>
      </c>
      <c r="J30" s="36">
        <v>803</v>
      </c>
    </row>
    <row r="31" spans="1:10" ht="27.95" customHeight="1" x14ac:dyDescent="0.2">
      <c r="A31" s="42" t="s">
        <v>227</v>
      </c>
      <c r="B31" s="42" t="s">
        <v>227</v>
      </c>
      <c r="C31" s="27">
        <v>65.913555992141497</v>
      </c>
      <c r="D31" s="27">
        <v>61.376146788990802</v>
      </c>
      <c r="E31" s="27">
        <v>67.759562841530098</v>
      </c>
      <c r="F31" s="27">
        <v>63.796296296296298</v>
      </c>
      <c r="G31" s="27">
        <v>66.510318949343301</v>
      </c>
      <c r="H31" s="27">
        <v>62.200090538705297</v>
      </c>
      <c r="I31" s="37">
        <v>2132</v>
      </c>
      <c r="J31" s="37">
        <v>2209</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233</v>
      </c>
      <c r="B2" s="65"/>
      <c r="C2" s="65"/>
      <c r="D2" s="65"/>
      <c r="E2" s="65"/>
      <c r="F2" s="65"/>
      <c r="G2" s="65"/>
      <c r="H2" s="65"/>
      <c r="I2" s="65"/>
      <c r="J2" s="65"/>
      <c r="K2" s="23"/>
      <c r="L2" s="23"/>
      <c r="M2" s="23"/>
    </row>
    <row r="3" spans="1:13" ht="25.5" customHeight="1" x14ac:dyDescent="0.2">
      <c r="A3" s="66" t="s">
        <v>349</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50</v>
      </c>
      <c r="D6" s="26">
        <v>41.176470588235297</v>
      </c>
      <c r="E6" s="26">
        <v>50</v>
      </c>
      <c r="F6" s="26">
        <v>52</v>
      </c>
      <c r="G6" s="26">
        <v>48.936170212766001</v>
      </c>
      <c r="H6" s="26">
        <v>47.619047619047599</v>
      </c>
      <c r="I6" s="36">
        <v>47</v>
      </c>
      <c r="J6" s="36">
        <v>42</v>
      </c>
    </row>
    <row r="7" spans="1:13" hidden="1" x14ac:dyDescent="0.2">
      <c r="A7" s="23" t="s">
        <v>191</v>
      </c>
      <c r="B7" s="23" t="s">
        <v>192</v>
      </c>
      <c r="C7" s="26">
        <v>31.25</v>
      </c>
      <c r="D7" s="26">
        <v>50</v>
      </c>
      <c r="E7" s="26">
        <v>60.869565217391298</v>
      </c>
      <c r="F7" s="26">
        <v>42.105263157894697</v>
      </c>
      <c r="G7" s="26">
        <v>48.717948717948701</v>
      </c>
      <c r="H7" s="26">
        <v>43.243243243243199</v>
      </c>
      <c r="I7" s="37">
        <v>39</v>
      </c>
      <c r="J7" s="37">
        <v>37</v>
      </c>
    </row>
    <row r="8" spans="1:13" hidden="1" x14ac:dyDescent="0.2">
      <c r="A8" s="23" t="s">
        <v>193</v>
      </c>
      <c r="B8" s="23" t="s">
        <v>194</v>
      </c>
      <c r="C8" s="26">
        <v>55.5555555555556</v>
      </c>
      <c r="D8" s="26">
        <v>53.846153846153797</v>
      </c>
      <c r="E8" s="26">
        <v>55.5555555555556</v>
      </c>
      <c r="F8" s="26">
        <v>48</v>
      </c>
      <c r="G8" s="26">
        <v>54.6875</v>
      </c>
      <c r="H8" s="26">
        <v>50</v>
      </c>
      <c r="I8" s="36">
        <v>64</v>
      </c>
      <c r="J8" s="36">
        <v>52</v>
      </c>
    </row>
    <row r="9" spans="1:13" hidden="1" x14ac:dyDescent="0.2">
      <c r="A9" s="23" t="s">
        <v>195</v>
      </c>
      <c r="B9" s="23" t="s">
        <v>196</v>
      </c>
      <c r="C9" s="26">
        <v>53.125</v>
      </c>
      <c r="D9" s="26">
        <v>45.8333333333333</v>
      </c>
      <c r="E9" s="26">
        <v>33.3333333333333</v>
      </c>
      <c r="F9" s="26">
        <v>61.764705882352899</v>
      </c>
      <c r="G9" s="26">
        <v>45.098039215686299</v>
      </c>
      <c r="H9" s="26">
        <v>54.237288135593197</v>
      </c>
      <c r="I9" s="37">
        <v>51</v>
      </c>
      <c r="J9" s="37">
        <v>59</v>
      </c>
    </row>
    <row r="10" spans="1:13" hidden="1" x14ac:dyDescent="0.2">
      <c r="A10" s="23" t="s">
        <v>197</v>
      </c>
      <c r="B10" s="23" t="s">
        <v>198</v>
      </c>
      <c r="C10" s="26">
        <v>40</v>
      </c>
      <c r="D10" s="26">
        <v>39.393939393939398</v>
      </c>
      <c r="E10" s="26">
        <v>36.6666666666667</v>
      </c>
      <c r="F10" s="26">
        <v>62.068965517241402</v>
      </c>
      <c r="G10" s="26">
        <v>38.461538461538503</v>
      </c>
      <c r="H10" s="26">
        <v>50</v>
      </c>
      <c r="I10" s="36">
        <v>65</v>
      </c>
      <c r="J10" s="36">
        <v>62</v>
      </c>
    </row>
    <row r="11" spans="1:13" hidden="1" x14ac:dyDescent="0.2">
      <c r="A11" s="23" t="s">
        <v>199</v>
      </c>
      <c r="B11" s="23" t="s">
        <v>200</v>
      </c>
      <c r="C11" s="26">
        <v>52.5</v>
      </c>
      <c r="D11" s="26">
        <v>41.025641025641001</v>
      </c>
      <c r="E11" s="26">
        <v>66.6666666666667</v>
      </c>
      <c r="F11" s="26">
        <v>47.5</v>
      </c>
      <c r="G11" s="26">
        <v>58.3333333333333</v>
      </c>
      <c r="H11" s="26">
        <v>43.209876543209901</v>
      </c>
      <c r="I11" s="37">
        <v>84</v>
      </c>
      <c r="J11" s="37">
        <v>81</v>
      </c>
    </row>
    <row r="12" spans="1:13" hidden="1" x14ac:dyDescent="0.2">
      <c r="A12" s="23" t="s">
        <v>201</v>
      </c>
      <c r="B12" s="23" t="s">
        <v>202</v>
      </c>
      <c r="C12" s="26">
        <v>37.5</v>
      </c>
      <c r="D12" s="26">
        <v>38.095238095238102</v>
      </c>
      <c r="E12" s="26"/>
      <c r="F12" s="26"/>
      <c r="G12" s="26">
        <v>38.709677419354797</v>
      </c>
      <c r="H12" s="26">
        <v>35.294117647058798</v>
      </c>
      <c r="I12" s="36">
        <v>31</v>
      </c>
      <c r="J12" s="36">
        <v>34</v>
      </c>
    </row>
    <row r="13" spans="1:13" hidden="1" x14ac:dyDescent="0.2">
      <c r="A13" s="23" t="s">
        <v>203</v>
      </c>
      <c r="B13" s="23" t="s">
        <v>204</v>
      </c>
      <c r="C13" s="26">
        <v>45.098039215686299</v>
      </c>
      <c r="D13" s="26">
        <v>39.5833333333333</v>
      </c>
      <c r="E13" s="26">
        <v>44.680851063829799</v>
      </c>
      <c r="F13" s="26">
        <v>55.5555555555556</v>
      </c>
      <c r="G13" s="26">
        <v>45</v>
      </c>
      <c r="H13" s="26">
        <v>44.943820224719097</v>
      </c>
      <c r="I13" s="37">
        <v>100</v>
      </c>
      <c r="J13" s="37">
        <v>89</v>
      </c>
    </row>
    <row r="14" spans="1:13" hidden="1" x14ac:dyDescent="0.2">
      <c r="A14" s="23" t="s">
        <v>205</v>
      </c>
      <c r="B14" s="23" t="s">
        <v>206</v>
      </c>
      <c r="C14" s="26">
        <v>50</v>
      </c>
      <c r="D14" s="26">
        <v>44.827586206896598</v>
      </c>
      <c r="E14" s="26">
        <v>54.545454545454497</v>
      </c>
      <c r="F14" s="26">
        <v>71.698113207547195</v>
      </c>
      <c r="G14" s="26">
        <v>53.389830508474603</v>
      </c>
      <c r="H14" s="26">
        <v>58.620689655172399</v>
      </c>
      <c r="I14" s="36">
        <v>118</v>
      </c>
      <c r="J14" s="36">
        <v>116</v>
      </c>
    </row>
    <row r="15" spans="1:13" hidden="1" x14ac:dyDescent="0.2">
      <c r="A15" s="23" t="s">
        <v>205</v>
      </c>
      <c r="B15" s="23" t="s">
        <v>207</v>
      </c>
      <c r="C15" s="26">
        <v>52.830188679245303</v>
      </c>
      <c r="D15" s="26">
        <v>57.142857142857103</v>
      </c>
      <c r="E15" s="26">
        <v>50</v>
      </c>
      <c r="F15" s="26">
        <v>70.270270270270302</v>
      </c>
      <c r="G15" s="26">
        <v>51.851851851851798</v>
      </c>
      <c r="H15" s="26">
        <v>62.195121951219498</v>
      </c>
      <c r="I15" s="37">
        <v>108</v>
      </c>
      <c r="J15" s="37">
        <v>82</v>
      </c>
    </row>
    <row r="16" spans="1:13" hidden="1" x14ac:dyDescent="0.2">
      <c r="A16" s="23" t="s">
        <v>205</v>
      </c>
      <c r="B16" s="23" t="s">
        <v>208</v>
      </c>
      <c r="C16" s="26">
        <v>50</v>
      </c>
      <c r="D16" s="26">
        <v>54.545454545454497</v>
      </c>
      <c r="E16" s="26">
        <v>50</v>
      </c>
      <c r="F16" s="26">
        <v>59.183673469387799</v>
      </c>
      <c r="G16" s="26">
        <v>49.514563106796103</v>
      </c>
      <c r="H16" s="26">
        <v>56.730769230769198</v>
      </c>
      <c r="I16" s="36">
        <v>103</v>
      </c>
      <c r="J16" s="36">
        <v>104</v>
      </c>
    </row>
    <row r="17" spans="1:10" hidden="1" x14ac:dyDescent="0.2">
      <c r="A17" s="23" t="s">
        <v>205</v>
      </c>
      <c r="B17" s="23" t="s">
        <v>209</v>
      </c>
      <c r="C17" s="26">
        <v>50.6666666666667</v>
      </c>
      <c r="D17" s="26">
        <v>53.061224489795897</v>
      </c>
      <c r="E17" s="26">
        <v>60</v>
      </c>
      <c r="F17" s="26">
        <v>57.142857142857103</v>
      </c>
      <c r="G17" s="26">
        <v>56.25</v>
      </c>
      <c r="H17" s="26">
        <v>54.5</v>
      </c>
      <c r="I17" s="37">
        <v>176</v>
      </c>
      <c r="J17" s="37">
        <v>200</v>
      </c>
    </row>
    <row r="18" spans="1:10" hidden="1" x14ac:dyDescent="0.2">
      <c r="A18" s="23" t="s">
        <v>205</v>
      </c>
      <c r="B18" s="23" t="s">
        <v>210</v>
      </c>
      <c r="C18" s="26">
        <v>50.704225352112701</v>
      </c>
      <c r="D18" s="26">
        <v>48.936170212766001</v>
      </c>
      <c r="E18" s="26">
        <v>67.123287671232902</v>
      </c>
      <c r="F18" s="26">
        <v>47.368421052631597</v>
      </c>
      <c r="G18" s="26">
        <v>58.620689655172399</v>
      </c>
      <c r="H18" s="26">
        <v>47.663551401869199</v>
      </c>
      <c r="I18" s="36">
        <v>145</v>
      </c>
      <c r="J18" s="36">
        <v>107</v>
      </c>
    </row>
    <row r="19" spans="1:10" hidden="1" x14ac:dyDescent="0.2">
      <c r="A19" s="23" t="s">
        <v>205</v>
      </c>
      <c r="B19" s="23" t="s">
        <v>211</v>
      </c>
      <c r="C19" s="26">
        <v>46.341463414634099</v>
      </c>
      <c r="D19" s="26">
        <v>44.4444444444444</v>
      </c>
      <c r="E19" s="26">
        <v>58.974358974358999</v>
      </c>
      <c r="F19" s="26">
        <v>41.6666666666667</v>
      </c>
      <c r="G19" s="26">
        <v>52.5</v>
      </c>
      <c r="H19" s="26">
        <v>43.076923076923102</v>
      </c>
      <c r="I19" s="37">
        <v>80</v>
      </c>
      <c r="J19" s="37">
        <v>65</v>
      </c>
    </row>
    <row r="20" spans="1:10" hidden="1" x14ac:dyDescent="0.2">
      <c r="A20" s="23" t="s">
        <v>205</v>
      </c>
      <c r="B20" s="23" t="s">
        <v>212</v>
      </c>
      <c r="C20" s="26">
        <v>42.105263157894697</v>
      </c>
      <c r="D20" s="26">
        <v>68.75</v>
      </c>
      <c r="E20" s="26">
        <v>80</v>
      </c>
      <c r="F20" s="26">
        <v>51.724137931034498</v>
      </c>
      <c r="G20" s="26">
        <v>63.636363636363598</v>
      </c>
      <c r="H20" s="26">
        <v>56.521739130434803</v>
      </c>
      <c r="I20" s="36">
        <v>44</v>
      </c>
      <c r="J20" s="36">
        <v>46</v>
      </c>
    </row>
    <row r="21" spans="1:10" hidden="1" x14ac:dyDescent="0.2">
      <c r="A21" s="23" t="s">
        <v>205</v>
      </c>
      <c r="B21" s="23" t="s">
        <v>213</v>
      </c>
      <c r="C21" s="26">
        <v>31.818181818181799</v>
      </c>
      <c r="D21" s="26">
        <v>36</v>
      </c>
      <c r="E21" s="26">
        <v>43.75</v>
      </c>
      <c r="F21" s="26">
        <v>50</v>
      </c>
      <c r="G21" s="26">
        <v>36.842105263157897</v>
      </c>
      <c r="H21" s="26">
        <v>41.463414634146297</v>
      </c>
      <c r="I21" s="37">
        <v>38</v>
      </c>
      <c r="J21" s="37">
        <v>41</v>
      </c>
    </row>
    <row r="22" spans="1:10" hidden="1" x14ac:dyDescent="0.2">
      <c r="A22" s="23" t="s">
        <v>205</v>
      </c>
      <c r="B22" s="23" t="s">
        <v>214</v>
      </c>
      <c r="C22" s="26">
        <v>51.515151515151501</v>
      </c>
      <c r="D22" s="26">
        <v>50.649350649350602</v>
      </c>
      <c r="E22" s="26">
        <v>39.393939393939398</v>
      </c>
      <c r="F22" s="26">
        <v>59.701492537313399</v>
      </c>
      <c r="G22" s="26">
        <v>45.454545454545503</v>
      </c>
      <c r="H22" s="26">
        <v>53.020134228187899</v>
      </c>
      <c r="I22" s="36">
        <v>66</v>
      </c>
      <c r="J22" s="36">
        <v>149</v>
      </c>
    </row>
    <row r="23" spans="1:10" hidden="1" x14ac:dyDescent="0.2">
      <c r="A23" s="23" t="s">
        <v>205</v>
      </c>
      <c r="B23" s="23" t="s">
        <v>215</v>
      </c>
      <c r="C23" s="26">
        <v>52.631578947368403</v>
      </c>
      <c r="D23" s="26"/>
      <c r="E23" s="26">
        <v>66.6666666666667</v>
      </c>
      <c r="F23" s="26">
        <v>63.636363636363598</v>
      </c>
      <c r="G23" s="26">
        <v>59.459459459459502</v>
      </c>
      <c r="H23" s="26">
        <v>51.428571428571402</v>
      </c>
      <c r="I23" s="37">
        <v>37</v>
      </c>
      <c r="J23" s="37">
        <v>35</v>
      </c>
    </row>
    <row r="24" spans="1:10" ht="27.95" hidden="1" customHeight="1" x14ac:dyDescent="0.2">
      <c r="A24" s="38" t="s">
        <v>216</v>
      </c>
      <c r="B24" s="38" t="s">
        <v>216</v>
      </c>
      <c r="C24" s="39">
        <v>49.160671462829697</v>
      </c>
      <c r="D24" s="39">
        <v>50.438596491228097</v>
      </c>
      <c r="E24" s="39">
        <v>57.200811359026403</v>
      </c>
      <c r="F24" s="39">
        <v>57.758620689655203</v>
      </c>
      <c r="G24" s="39">
        <v>53.551912568306001</v>
      </c>
      <c r="H24" s="39">
        <v>53.544973544973502</v>
      </c>
      <c r="I24" s="36">
        <v>915</v>
      </c>
      <c r="J24" s="36">
        <v>945</v>
      </c>
    </row>
    <row r="25" spans="1:10" ht="27.95" customHeight="1" x14ac:dyDescent="0.2">
      <c r="A25" s="40" t="s">
        <v>217</v>
      </c>
      <c r="B25" s="40" t="s">
        <v>217</v>
      </c>
      <c r="C25" s="41">
        <v>48.312883435582798</v>
      </c>
      <c r="D25" s="41">
        <v>47.941176470588204</v>
      </c>
      <c r="E25" s="41">
        <v>54.993160054719603</v>
      </c>
      <c r="F25" s="41">
        <v>55.912408759124098</v>
      </c>
      <c r="G25" s="41">
        <v>51.647564469914002</v>
      </c>
      <c r="H25" s="41">
        <v>51.249107780156997</v>
      </c>
      <c r="I25" s="37">
        <v>1396</v>
      </c>
      <c r="J25" s="37">
        <v>1401</v>
      </c>
    </row>
    <row r="26" spans="1:10" ht="14.1" hidden="1" customHeight="1" x14ac:dyDescent="0.2">
      <c r="A26" s="32" t="s">
        <v>218</v>
      </c>
      <c r="B26" s="32" t="s">
        <v>219</v>
      </c>
      <c r="C26" s="26">
        <v>50</v>
      </c>
      <c r="D26" s="26">
        <v>50</v>
      </c>
      <c r="E26" s="26">
        <v>54.597701149425298</v>
      </c>
      <c r="F26" s="26">
        <v>44.2708333333333</v>
      </c>
      <c r="G26" s="26">
        <v>52.631578947368403</v>
      </c>
      <c r="H26" s="26">
        <v>46.363636363636402</v>
      </c>
      <c r="I26" s="36">
        <v>285</v>
      </c>
      <c r="J26" s="36">
        <v>330</v>
      </c>
    </row>
    <row r="27" spans="1:10" ht="14.1" hidden="1" customHeight="1" x14ac:dyDescent="0.2">
      <c r="A27" s="32" t="s">
        <v>220</v>
      </c>
      <c r="B27" s="32" t="s">
        <v>221</v>
      </c>
      <c r="C27" s="26">
        <v>54.117647058823501</v>
      </c>
      <c r="D27" s="26">
        <v>36.2068965517241</v>
      </c>
      <c r="E27" s="26">
        <v>60.240963855421697</v>
      </c>
      <c r="F27" s="26">
        <v>49.180327868852501</v>
      </c>
      <c r="G27" s="26">
        <v>56.8047337278106</v>
      </c>
      <c r="H27" s="26">
        <v>42.857142857142897</v>
      </c>
      <c r="I27" s="37">
        <v>169</v>
      </c>
      <c r="J27" s="37">
        <v>119</v>
      </c>
    </row>
    <row r="28" spans="1:10" ht="14.1" hidden="1" customHeight="1" x14ac:dyDescent="0.2">
      <c r="A28" s="32" t="s">
        <v>222</v>
      </c>
      <c r="B28" s="32" t="s">
        <v>223</v>
      </c>
      <c r="C28" s="26">
        <v>57.5949367088608</v>
      </c>
      <c r="D28" s="26">
        <v>47.738693467336702</v>
      </c>
      <c r="E28" s="26">
        <v>59.793814432989699</v>
      </c>
      <c r="F28" s="26">
        <v>56.692913385826799</v>
      </c>
      <c r="G28" s="26">
        <v>58.203125</v>
      </c>
      <c r="H28" s="26">
        <v>51.070336391437301</v>
      </c>
      <c r="I28" s="36">
        <v>256</v>
      </c>
      <c r="J28" s="36">
        <v>327</v>
      </c>
    </row>
    <row r="29" spans="1:10" ht="14.1" hidden="1" customHeight="1" x14ac:dyDescent="0.2">
      <c r="A29" s="32" t="s">
        <v>224</v>
      </c>
      <c r="B29" s="32" t="s">
        <v>225</v>
      </c>
      <c r="C29" s="26"/>
      <c r="D29" s="26">
        <v>47.058823529411796</v>
      </c>
      <c r="E29" s="26"/>
      <c r="F29" s="26"/>
      <c r="G29" s="26">
        <v>55.5555555555556</v>
      </c>
      <c r="H29" s="26">
        <v>51.724137931034498</v>
      </c>
      <c r="I29" s="37">
        <v>27</v>
      </c>
      <c r="J29" s="37">
        <v>29</v>
      </c>
    </row>
    <row r="30" spans="1:10" ht="27.95" customHeight="1" x14ac:dyDescent="0.2">
      <c r="A30" s="40" t="s">
        <v>226</v>
      </c>
      <c r="B30" s="40" t="s">
        <v>226</v>
      </c>
      <c r="C30" s="27">
        <v>54.371584699453599</v>
      </c>
      <c r="D30" s="27">
        <v>46.829268292682897</v>
      </c>
      <c r="E30" s="27">
        <v>57.336956521739097</v>
      </c>
      <c r="F30" s="27">
        <v>49.4897959183673</v>
      </c>
      <c r="G30" s="27">
        <v>55.630936227951203</v>
      </c>
      <c r="H30" s="27">
        <v>47.950310559006198</v>
      </c>
      <c r="I30" s="36">
        <v>737</v>
      </c>
      <c r="J30" s="36">
        <v>805</v>
      </c>
    </row>
    <row r="31" spans="1:10" ht="27.95" customHeight="1" x14ac:dyDescent="0.2">
      <c r="A31" s="42" t="s">
        <v>227</v>
      </c>
      <c r="B31" s="42" t="s">
        <v>227</v>
      </c>
      <c r="C31" s="27">
        <v>50.491159135559897</v>
      </c>
      <c r="D31" s="27">
        <v>47.5229357798165</v>
      </c>
      <c r="E31" s="27">
        <v>55.7779799818016</v>
      </c>
      <c r="F31" s="27">
        <v>53.5747446610956</v>
      </c>
      <c r="G31" s="27">
        <v>53.023909985935298</v>
      </c>
      <c r="H31" s="27">
        <v>50.045330915684502</v>
      </c>
      <c r="I31" s="37">
        <v>2133</v>
      </c>
      <c r="J31" s="37">
        <v>2206</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234</v>
      </c>
      <c r="B2" s="65"/>
      <c r="C2" s="65"/>
      <c r="D2" s="65"/>
      <c r="E2" s="65"/>
      <c r="F2" s="65"/>
      <c r="G2" s="65"/>
      <c r="H2" s="65"/>
      <c r="I2" s="65"/>
      <c r="J2" s="65"/>
      <c r="K2" s="23"/>
      <c r="L2" s="23"/>
      <c r="M2" s="23"/>
    </row>
    <row r="3" spans="1:13" ht="25.5" customHeight="1" x14ac:dyDescent="0.2">
      <c r="A3" s="66" t="s">
        <v>348</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50</v>
      </c>
      <c r="D6" s="26">
        <v>41.176470588235297</v>
      </c>
      <c r="E6" s="26">
        <v>50</v>
      </c>
      <c r="F6" s="26">
        <v>48</v>
      </c>
      <c r="G6" s="26">
        <v>48.936170212766001</v>
      </c>
      <c r="H6" s="26">
        <v>45.238095238095198</v>
      </c>
      <c r="I6" s="36">
        <v>47</v>
      </c>
      <c r="J6" s="36">
        <v>42</v>
      </c>
    </row>
    <row r="7" spans="1:13" hidden="1" x14ac:dyDescent="0.2">
      <c r="A7" s="23" t="s">
        <v>191</v>
      </c>
      <c r="B7" s="23" t="s">
        <v>192</v>
      </c>
      <c r="C7" s="26">
        <v>43.75</v>
      </c>
      <c r="D7" s="26">
        <v>62.5</v>
      </c>
      <c r="E7" s="26">
        <v>56.521739130434803</v>
      </c>
      <c r="F7" s="26">
        <v>57.894736842105303</v>
      </c>
      <c r="G7" s="26">
        <v>51.282051282051299</v>
      </c>
      <c r="H7" s="26">
        <v>56.756756756756801</v>
      </c>
      <c r="I7" s="37">
        <v>39</v>
      </c>
      <c r="J7" s="37">
        <v>37</v>
      </c>
    </row>
    <row r="8" spans="1:13" hidden="1" x14ac:dyDescent="0.2">
      <c r="A8" s="23" t="s">
        <v>193</v>
      </c>
      <c r="B8" s="23" t="s">
        <v>194</v>
      </c>
      <c r="C8" s="26">
        <v>53.571428571428598</v>
      </c>
      <c r="D8" s="26">
        <v>53.846153846153797</v>
      </c>
      <c r="E8" s="26">
        <v>58.3333333333333</v>
      </c>
      <c r="F8" s="26">
        <v>76</v>
      </c>
      <c r="G8" s="26">
        <v>55.384615384615401</v>
      </c>
      <c r="H8" s="26">
        <v>63.461538461538503</v>
      </c>
      <c r="I8" s="36">
        <v>65</v>
      </c>
      <c r="J8" s="36">
        <v>52</v>
      </c>
    </row>
    <row r="9" spans="1:13" hidden="1" x14ac:dyDescent="0.2">
      <c r="A9" s="23" t="s">
        <v>195</v>
      </c>
      <c r="B9" s="23" t="s">
        <v>196</v>
      </c>
      <c r="C9" s="26">
        <v>37.5</v>
      </c>
      <c r="D9" s="26">
        <v>41.6666666666667</v>
      </c>
      <c r="E9" s="26">
        <v>55.5555555555556</v>
      </c>
      <c r="F9" s="26">
        <v>76.470588235294102</v>
      </c>
      <c r="G9" s="26">
        <v>43.137254901960802</v>
      </c>
      <c r="H9" s="26">
        <v>62.711864406779704</v>
      </c>
      <c r="I9" s="37">
        <v>51</v>
      </c>
      <c r="J9" s="37">
        <v>59</v>
      </c>
    </row>
    <row r="10" spans="1:13" hidden="1" x14ac:dyDescent="0.2">
      <c r="A10" s="23" t="s">
        <v>197</v>
      </c>
      <c r="B10" s="23" t="s">
        <v>198</v>
      </c>
      <c r="C10" s="26">
        <v>41.6666666666667</v>
      </c>
      <c r="D10" s="26">
        <v>51.515151515151501</v>
      </c>
      <c r="E10" s="26">
        <v>46.6666666666667</v>
      </c>
      <c r="F10" s="26">
        <v>68.965517241379303</v>
      </c>
      <c r="G10" s="26">
        <v>43.939393939393902</v>
      </c>
      <c r="H10" s="26">
        <v>59.677419354838698</v>
      </c>
      <c r="I10" s="36">
        <v>66</v>
      </c>
      <c r="J10" s="36">
        <v>62</v>
      </c>
    </row>
    <row r="11" spans="1:13" hidden="1" x14ac:dyDescent="0.2">
      <c r="A11" s="23" t="s">
        <v>199</v>
      </c>
      <c r="B11" s="23" t="s">
        <v>200</v>
      </c>
      <c r="C11" s="26">
        <v>45</v>
      </c>
      <c r="D11" s="26">
        <v>48.717948717948701</v>
      </c>
      <c r="E11" s="26">
        <v>64.285714285714306</v>
      </c>
      <c r="F11" s="26">
        <v>51.282051282051299</v>
      </c>
      <c r="G11" s="26">
        <v>53.571428571428598</v>
      </c>
      <c r="H11" s="26">
        <v>50</v>
      </c>
      <c r="I11" s="37">
        <v>84</v>
      </c>
      <c r="J11" s="37">
        <v>80</v>
      </c>
    </row>
    <row r="12" spans="1:13" hidden="1" x14ac:dyDescent="0.2">
      <c r="A12" s="23" t="s">
        <v>201</v>
      </c>
      <c r="B12" s="23" t="s">
        <v>202</v>
      </c>
      <c r="C12" s="26">
        <v>37.5</v>
      </c>
      <c r="D12" s="26">
        <v>42.857142857142897</v>
      </c>
      <c r="E12" s="26">
        <v>66.6666666666667</v>
      </c>
      <c r="F12" s="26"/>
      <c r="G12" s="26">
        <v>50</v>
      </c>
      <c r="H12" s="26">
        <v>51.428571428571402</v>
      </c>
      <c r="I12" s="36">
        <v>32</v>
      </c>
      <c r="J12" s="36">
        <v>35</v>
      </c>
    </row>
    <row r="13" spans="1:13" hidden="1" x14ac:dyDescent="0.2">
      <c r="A13" s="23" t="s">
        <v>203</v>
      </c>
      <c r="B13" s="23" t="s">
        <v>204</v>
      </c>
      <c r="C13" s="26">
        <v>60</v>
      </c>
      <c r="D13" s="26">
        <v>38.775510204081598</v>
      </c>
      <c r="E13" s="26">
        <v>74.468085106383</v>
      </c>
      <c r="F13" s="26">
        <v>69.4444444444444</v>
      </c>
      <c r="G13" s="26">
        <v>66.6666666666667</v>
      </c>
      <c r="H13" s="26">
        <v>50</v>
      </c>
      <c r="I13" s="37">
        <v>99</v>
      </c>
      <c r="J13" s="37">
        <v>90</v>
      </c>
    </row>
    <row r="14" spans="1:13" hidden="1" x14ac:dyDescent="0.2">
      <c r="A14" s="23" t="s">
        <v>205</v>
      </c>
      <c r="B14" s="23" t="s">
        <v>206</v>
      </c>
      <c r="C14" s="26">
        <v>70</v>
      </c>
      <c r="D14" s="26">
        <v>47.457627118644098</v>
      </c>
      <c r="E14" s="26">
        <v>74.025974025973994</v>
      </c>
      <c r="F14" s="26">
        <v>77.7777777777778</v>
      </c>
      <c r="G14" s="26">
        <v>72.033898305084705</v>
      </c>
      <c r="H14" s="26">
        <v>61.016949152542402</v>
      </c>
      <c r="I14" s="36">
        <v>118</v>
      </c>
      <c r="J14" s="36">
        <v>118</v>
      </c>
    </row>
    <row r="15" spans="1:13" hidden="1" x14ac:dyDescent="0.2">
      <c r="A15" s="23" t="s">
        <v>205</v>
      </c>
      <c r="B15" s="23" t="s">
        <v>207</v>
      </c>
      <c r="C15" s="26">
        <v>56.603773584905703</v>
      </c>
      <c r="D15" s="26">
        <v>52.380952380952401</v>
      </c>
      <c r="E15" s="26">
        <v>66.6666666666667</v>
      </c>
      <c r="F15" s="26">
        <v>64.864864864864899</v>
      </c>
      <c r="G15" s="26">
        <v>62.037037037037003</v>
      </c>
      <c r="H15" s="26">
        <v>57.317073170731703</v>
      </c>
      <c r="I15" s="37">
        <v>108</v>
      </c>
      <c r="J15" s="37">
        <v>82</v>
      </c>
    </row>
    <row r="16" spans="1:13" hidden="1" x14ac:dyDescent="0.2">
      <c r="A16" s="23" t="s">
        <v>205</v>
      </c>
      <c r="B16" s="23" t="s">
        <v>208</v>
      </c>
      <c r="C16" s="26">
        <v>63.636363636363598</v>
      </c>
      <c r="D16" s="26">
        <v>56.363636363636402</v>
      </c>
      <c r="E16" s="26">
        <v>63.7931034482759</v>
      </c>
      <c r="F16" s="26">
        <v>69.387755102040799</v>
      </c>
      <c r="G16" s="26">
        <v>63.106796116504903</v>
      </c>
      <c r="H16" s="26">
        <v>62.5</v>
      </c>
      <c r="I16" s="36">
        <v>103</v>
      </c>
      <c r="J16" s="36">
        <v>104</v>
      </c>
    </row>
    <row r="17" spans="1:10" hidden="1" x14ac:dyDescent="0.2">
      <c r="A17" s="23" t="s">
        <v>205</v>
      </c>
      <c r="B17" s="23" t="s">
        <v>209</v>
      </c>
      <c r="C17" s="26">
        <v>61.3333333333333</v>
      </c>
      <c r="D17" s="26">
        <v>54.081632653061199</v>
      </c>
      <c r="E17" s="26">
        <v>65</v>
      </c>
      <c r="F17" s="26">
        <v>60.2040816326531</v>
      </c>
      <c r="G17" s="26">
        <v>63.068181818181799</v>
      </c>
      <c r="H17" s="26">
        <v>56.5</v>
      </c>
      <c r="I17" s="37">
        <v>176</v>
      </c>
      <c r="J17" s="37">
        <v>200</v>
      </c>
    </row>
    <row r="18" spans="1:10" hidden="1" x14ac:dyDescent="0.2">
      <c r="A18" s="23" t="s">
        <v>205</v>
      </c>
      <c r="B18" s="23" t="s">
        <v>210</v>
      </c>
      <c r="C18" s="26">
        <v>51.3888888888889</v>
      </c>
      <c r="D18" s="26">
        <v>54.1666666666667</v>
      </c>
      <c r="E18" s="26">
        <v>71.232876712328803</v>
      </c>
      <c r="F18" s="26">
        <v>55.357142857142897</v>
      </c>
      <c r="G18" s="26">
        <v>60.958904109589</v>
      </c>
      <c r="H18" s="26">
        <v>54.2056074766355</v>
      </c>
      <c r="I18" s="36">
        <v>146</v>
      </c>
      <c r="J18" s="36">
        <v>107</v>
      </c>
    </row>
    <row r="19" spans="1:10" hidden="1" x14ac:dyDescent="0.2">
      <c r="A19" s="23" t="s">
        <v>205</v>
      </c>
      <c r="B19" s="23" t="s">
        <v>211</v>
      </c>
      <c r="C19" s="26">
        <v>56.097560975609802</v>
      </c>
      <c r="D19" s="26">
        <v>33.3333333333333</v>
      </c>
      <c r="E19" s="26">
        <v>63.157894736842103</v>
      </c>
      <c r="F19" s="26">
        <v>47.368421052631597</v>
      </c>
      <c r="G19" s="26">
        <v>59.493670886075897</v>
      </c>
      <c r="H19" s="26">
        <v>41.791044776119399</v>
      </c>
      <c r="I19" s="37">
        <v>79</v>
      </c>
      <c r="J19" s="37">
        <v>67</v>
      </c>
    </row>
    <row r="20" spans="1:10" hidden="1" x14ac:dyDescent="0.2">
      <c r="A20" s="23" t="s">
        <v>205</v>
      </c>
      <c r="B20" s="23" t="s">
        <v>212</v>
      </c>
      <c r="C20" s="26">
        <v>63.157894736842103</v>
      </c>
      <c r="D20" s="26">
        <v>37.5</v>
      </c>
      <c r="E20" s="26">
        <v>76</v>
      </c>
      <c r="F20" s="26">
        <v>50</v>
      </c>
      <c r="G20" s="26">
        <v>70.454545454545496</v>
      </c>
      <c r="H20" s="26">
        <v>44.4444444444444</v>
      </c>
      <c r="I20" s="36">
        <v>44</v>
      </c>
      <c r="J20" s="36">
        <v>45</v>
      </c>
    </row>
    <row r="21" spans="1:10" hidden="1" x14ac:dyDescent="0.2">
      <c r="A21" s="23" t="s">
        <v>205</v>
      </c>
      <c r="B21" s="23" t="s">
        <v>213</v>
      </c>
      <c r="C21" s="26">
        <v>45.454545454545503</v>
      </c>
      <c r="D21" s="26">
        <v>60</v>
      </c>
      <c r="E21" s="26">
        <v>64.705882352941202</v>
      </c>
      <c r="F21" s="26">
        <v>56.25</v>
      </c>
      <c r="G21" s="26">
        <v>53.846153846153797</v>
      </c>
      <c r="H21" s="26">
        <v>58.536585365853703</v>
      </c>
      <c r="I21" s="37">
        <v>39</v>
      </c>
      <c r="J21" s="37">
        <v>41</v>
      </c>
    </row>
    <row r="22" spans="1:10" hidden="1" x14ac:dyDescent="0.2">
      <c r="A22" s="23" t="s">
        <v>205</v>
      </c>
      <c r="B22" s="23" t="s">
        <v>214</v>
      </c>
      <c r="C22" s="26">
        <v>54.545454545454497</v>
      </c>
      <c r="D22" s="26">
        <v>50</v>
      </c>
      <c r="E22" s="26">
        <v>63.636363636363598</v>
      </c>
      <c r="F22" s="26">
        <v>63.235294117647101</v>
      </c>
      <c r="G22" s="26">
        <v>59.090909090909101</v>
      </c>
      <c r="H22" s="26">
        <v>54.304635761589402</v>
      </c>
      <c r="I22" s="36">
        <v>66</v>
      </c>
      <c r="J22" s="36">
        <v>151</v>
      </c>
    </row>
    <row r="23" spans="1:10" hidden="1" x14ac:dyDescent="0.2">
      <c r="A23" s="23" t="s">
        <v>205</v>
      </c>
      <c r="B23" s="23" t="s">
        <v>215</v>
      </c>
      <c r="C23" s="26">
        <v>57.894736842105303</v>
      </c>
      <c r="D23" s="26"/>
      <c r="E23" s="26">
        <v>77.7777777777778</v>
      </c>
      <c r="F23" s="26">
        <v>77.272727272727295</v>
      </c>
      <c r="G23" s="26">
        <v>67.567567567567593</v>
      </c>
      <c r="H23" s="26">
        <v>77.142857142857196</v>
      </c>
      <c r="I23" s="37">
        <v>37</v>
      </c>
      <c r="J23" s="37">
        <v>35</v>
      </c>
    </row>
    <row r="24" spans="1:10" ht="27.95" hidden="1" customHeight="1" x14ac:dyDescent="0.2">
      <c r="A24" s="38" t="s">
        <v>216</v>
      </c>
      <c r="B24" s="38" t="s">
        <v>216</v>
      </c>
      <c r="C24" s="39">
        <v>58.133971291865997</v>
      </c>
      <c r="D24" s="39">
        <v>51.633986928104598</v>
      </c>
      <c r="E24" s="39">
        <v>68.154158215010099</v>
      </c>
      <c r="F24" s="39">
        <v>62.446351931330497</v>
      </c>
      <c r="G24" s="39">
        <v>63.318777292576399</v>
      </c>
      <c r="H24" s="39">
        <v>56.421052631579002</v>
      </c>
      <c r="I24" s="36">
        <v>916</v>
      </c>
      <c r="J24" s="36">
        <v>950</v>
      </c>
    </row>
    <row r="25" spans="1:10" ht="27.95" customHeight="1" x14ac:dyDescent="0.2">
      <c r="A25" s="40" t="s">
        <v>217</v>
      </c>
      <c r="B25" s="40" t="s">
        <v>217</v>
      </c>
      <c r="C25" s="41">
        <v>54.281345565749199</v>
      </c>
      <c r="D25" s="41">
        <v>50</v>
      </c>
      <c r="E25" s="41">
        <v>65.573770491803302</v>
      </c>
      <c r="F25" s="41">
        <v>63.0276564774381</v>
      </c>
      <c r="G25" s="41">
        <v>59.828448892065801</v>
      </c>
      <c r="H25" s="41">
        <v>55.863539445629002</v>
      </c>
      <c r="I25" s="37">
        <v>1399</v>
      </c>
      <c r="J25" s="37">
        <v>1407</v>
      </c>
    </row>
    <row r="26" spans="1:10" ht="14.1" hidden="1" customHeight="1" x14ac:dyDescent="0.2">
      <c r="A26" s="32" t="s">
        <v>218</v>
      </c>
      <c r="B26" s="32" t="s">
        <v>219</v>
      </c>
      <c r="C26" s="26">
        <v>57.272727272727302</v>
      </c>
      <c r="D26" s="26">
        <v>53.676470588235297</v>
      </c>
      <c r="E26" s="26">
        <v>70.114942528735597</v>
      </c>
      <c r="F26" s="26">
        <v>62.5</v>
      </c>
      <c r="G26" s="26">
        <v>65.263157894736807</v>
      </c>
      <c r="H26" s="26">
        <v>58.484848484848499</v>
      </c>
      <c r="I26" s="36">
        <v>285</v>
      </c>
      <c r="J26" s="36">
        <v>330</v>
      </c>
    </row>
    <row r="27" spans="1:10" ht="14.1" hidden="1" customHeight="1" x14ac:dyDescent="0.2">
      <c r="A27" s="32" t="s">
        <v>220</v>
      </c>
      <c r="B27" s="32" t="s">
        <v>221</v>
      </c>
      <c r="C27" s="26">
        <v>55.294117647058798</v>
      </c>
      <c r="D27" s="26">
        <v>53.448275862069003</v>
      </c>
      <c r="E27" s="26">
        <v>68.674698795180703</v>
      </c>
      <c r="F27" s="26">
        <v>67.213114754098399</v>
      </c>
      <c r="G27" s="26">
        <v>61.538461538461497</v>
      </c>
      <c r="H27" s="26">
        <v>60.504201680672303</v>
      </c>
      <c r="I27" s="37">
        <v>169</v>
      </c>
      <c r="J27" s="37">
        <v>119</v>
      </c>
    </row>
    <row r="28" spans="1:10" ht="14.1" hidden="1" customHeight="1" x14ac:dyDescent="0.2">
      <c r="A28" s="32" t="s">
        <v>222</v>
      </c>
      <c r="B28" s="32" t="s">
        <v>223</v>
      </c>
      <c r="C28" s="26">
        <v>62.8930817610063</v>
      </c>
      <c r="D28" s="26">
        <v>56.060606060606098</v>
      </c>
      <c r="E28" s="26">
        <v>75</v>
      </c>
      <c r="F28" s="26">
        <v>70.866141732283495</v>
      </c>
      <c r="G28" s="26">
        <v>67.1875</v>
      </c>
      <c r="H28" s="26">
        <v>61.656441717791402</v>
      </c>
      <c r="I28" s="36">
        <v>256</v>
      </c>
      <c r="J28" s="36">
        <v>326</v>
      </c>
    </row>
    <row r="29" spans="1:10" ht="14.1" hidden="1" customHeight="1" x14ac:dyDescent="0.2">
      <c r="A29" s="32" t="s">
        <v>224</v>
      </c>
      <c r="B29" s="32" t="s">
        <v>225</v>
      </c>
      <c r="C29" s="26"/>
      <c r="D29" s="26">
        <v>47.058823529411796</v>
      </c>
      <c r="E29" s="26"/>
      <c r="F29" s="26"/>
      <c r="G29" s="26">
        <v>51.851851851851798</v>
      </c>
      <c r="H29" s="26">
        <v>44.827586206896598</v>
      </c>
      <c r="I29" s="37">
        <v>27</v>
      </c>
      <c r="J29" s="37">
        <v>29</v>
      </c>
    </row>
    <row r="30" spans="1:10" ht="27.95" customHeight="1" x14ac:dyDescent="0.2">
      <c r="A30" s="40" t="s">
        <v>226</v>
      </c>
      <c r="B30" s="40" t="s">
        <v>226</v>
      </c>
      <c r="C30" s="27">
        <v>58.310626702997297</v>
      </c>
      <c r="D30" s="27">
        <v>54.523227383863102</v>
      </c>
      <c r="E30" s="27">
        <v>71.117166212534102</v>
      </c>
      <c r="F30" s="27">
        <v>65.306122448979593</v>
      </c>
      <c r="G30" s="27">
        <v>64.586160108548199</v>
      </c>
      <c r="H30" s="27">
        <v>59.5771144278607</v>
      </c>
      <c r="I30" s="36">
        <v>737</v>
      </c>
      <c r="J30" s="36">
        <v>804</v>
      </c>
    </row>
    <row r="31" spans="1:10" ht="27.95" customHeight="1" x14ac:dyDescent="0.2">
      <c r="A31" s="42" t="s">
        <v>227</v>
      </c>
      <c r="B31" s="42" t="s">
        <v>227</v>
      </c>
      <c r="C31" s="27">
        <v>55.729676787463298</v>
      </c>
      <c r="D31" s="27">
        <v>51.692589204025602</v>
      </c>
      <c r="E31" s="27">
        <v>67.424931756141902</v>
      </c>
      <c r="F31" s="27">
        <v>63.855421686747</v>
      </c>
      <c r="G31" s="27">
        <v>61.470037453183501</v>
      </c>
      <c r="H31" s="27">
        <v>57.2139303482587</v>
      </c>
      <c r="I31" s="37">
        <v>2136</v>
      </c>
      <c r="J31" s="37">
        <v>2211</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235</v>
      </c>
      <c r="B2" s="65"/>
      <c r="C2" s="65"/>
      <c r="D2" s="65"/>
      <c r="E2" s="65"/>
      <c r="F2" s="65"/>
      <c r="G2" s="65"/>
      <c r="H2" s="65"/>
      <c r="I2" s="65"/>
      <c r="J2" s="65"/>
      <c r="K2" s="23"/>
      <c r="L2" s="23"/>
      <c r="M2" s="23"/>
    </row>
    <row r="3" spans="1:13" ht="25.5" customHeight="1" x14ac:dyDescent="0.2">
      <c r="A3" s="66" t="s">
        <v>347</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44.4444444444444</v>
      </c>
      <c r="D6" s="26">
        <v>47.058823529411796</v>
      </c>
      <c r="E6" s="26">
        <v>42.857142857142897</v>
      </c>
      <c r="F6" s="26">
        <v>52</v>
      </c>
      <c r="G6" s="26">
        <v>44.680851063829799</v>
      </c>
      <c r="H6" s="26">
        <v>50</v>
      </c>
      <c r="I6" s="36">
        <v>47</v>
      </c>
      <c r="J6" s="36">
        <v>42</v>
      </c>
    </row>
    <row r="7" spans="1:13" hidden="1" x14ac:dyDescent="0.2">
      <c r="A7" s="23" t="s">
        <v>191</v>
      </c>
      <c r="B7" s="23" t="s">
        <v>192</v>
      </c>
      <c r="C7" s="26">
        <v>43.75</v>
      </c>
      <c r="D7" s="26">
        <v>50</v>
      </c>
      <c r="E7" s="26">
        <v>39.130434782608702</v>
      </c>
      <c r="F7" s="26">
        <v>57.894736842105303</v>
      </c>
      <c r="G7" s="26">
        <v>41.025641025641001</v>
      </c>
      <c r="H7" s="26">
        <v>51.351351351351298</v>
      </c>
      <c r="I7" s="37">
        <v>39</v>
      </c>
      <c r="J7" s="37">
        <v>37</v>
      </c>
    </row>
    <row r="8" spans="1:13" hidden="1" x14ac:dyDescent="0.2">
      <c r="A8" s="23" t="s">
        <v>193</v>
      </c>
      <c r="B8" s="23" t="s">
        <v>194</v>
      </c>
      <c r="C8" s="26">
        <v>46.428571428571402</v>
      </c>
      <c r="D8" s="26">
        <v>34.615384615384599</v>
      </c>
      <c r="E8" s="26">
        <v>52.7777777777778</v>
      </c>
      <c r="F8" s="26">
        <v>72</v>
      </c>
      <c r="G8" s="26">
        <v>50.769230769230802</v>
      </c>
      <c r="H8" s="26">
        <v>51.923076923076898</v>
      </c>
      <c r="I8" s="36">
        <v>65</v>
      </c>
      <c r="J8" s="36">
        <v>52</v>
      </c>
    </row>
    <row r="9" spans="1:13" hidden="1" x14ac:dyDescent="0.2">
      <c r="A9" s="23" t="s">
        <v>195</v>
      </c>
      <c r="B9" s="23" t="s">
        <v>196</v>
      </c>
      <c r="C9" s="26">
        <v>46.875</v>
      </c>
      <c r="D9" s="26">
        <v>29.1666666666667</v>
      </c>
      <c r="E9" s="26">
        <v>66.6666666666667</v>
      </c>
      <c r="F9" s="26">
        <v>73.529411764705898</v>
      </c>
      <c r="G9" s="26">
        <v>52.941176470588204</v>
      </c>
      <c r="H9" s="26">
        <v>54.237288135593197</v>
      </c>
      <c r="I9" s="37">
        <v>51</v>
      </c>
      <c r="J9" s="37">
        <v>59</v>
      </c>
    </row>
    <row r="10" spans="1:13" hidden="1" x14ac:dyDescent="0.2">
      <c r="A10" s="23" t="s">
        <v>197</v>
      </c>
      <c r="B10" s="23" t="s">
        <v>198</v>
      </c>
      <c r="C10" s="26">
        <v>47.2222222222222</v>
      </c>
      <c r="D10" s="26">
        <v>39.393939393939398</v>
      </c>
      <c r="E10" s="26">
        <v>40</v>
      </c>
      <c r="F10" s="26">
        <v>65.517241379310306</v>
      </c>
      <c r="G10" s="26">
        <v>43.939393939393902</v>
      </c>
      <c r="H10" s="26">
        <v>51.612903225806399</v>
      </c>
      <c r="I10" s="36">
        <v>66</v>
      </c>
      <c r="J10" s="36">
        <v>62</v>
      </c>
    </row>
    <row r="11" spans="1:13" hidden="1" x14ac:dyDescent="0.2">
      <c r="A11" s="23" t="s">
        <v>199</v>
      </c>
      <c r="B11" s="23" t="s">
        <v>200</v>
      </c>
      <c r="C11" s="26">
        <v>62.5</v>
      </c>
      <c r="D11" s="26">
        <v>51.282051282051299</v>
      </c>
      <c r="E11" s="26">
        <v>69.047619047619094</v>
      </c>
      <c r="F11" s="26">
        <v>47.5</v>
      </c>
      <c r="G11" s="26">
        <v>64.285714285714306</v>
      </c>
      <c r="H11" s="26">
        <v>48.148148148148103</v>
      </c>
      <c r="I11" s="37">
        <v>84</v>
      </c>
      <c r="J11" s="37">
        <v>81</v>
      </c>
    </row>
    <row r="12" spans="1:13" hidden="1" x14ac:dyDescent="0.2">
      <c r="A12" s="23" t="s">
        <v>201</v>
      </c>
      <c r="B12" s="23" t="s">
        <v>202</v>
      </c>
      <c r="C12" s="26">
        <v>25</v>
      </c>
      <c r="D12" s="26">
        <v>33.3333333333333</v>
      </c>
      <c r="E12" s="26">
        <v>60</v>
      </c>
      <c r="F12" s="26"/>
      <c r="G12" s="26">
        <v>40.625</v>
      </c>
      <c r="H12" s="26">
        <v>35.294117647058798</v>
      </c>
      <c r="I12" s="36">
        <v>32</v>
      </c>
      <c r="J12" s="36">
        <v>34</v>
      </c>
    </row>
    <row r="13" spans="1:13" hidden="1" x14ac:dyDescent="0.2">
      <c r="A13" s="23" t="s">
        <v>203</v>
      </c>
      <c r="B13" s="23" t="s">
        <v>204</v>
      </c>
      <c r="C13" s="26">
        <v>54.901960784313701</v>
      </c>
      <c r="D13" s="26">
        <v>30.612244897959201</v>
      </c>
      <c r="E13" s="26">
        <v>70.212765957446805</v>
      </c>
      <c r="F13" s="26">
        <v>59.459459459459502</v>
      </c>
      <c r="G13" s="26">
        <v>62</v>
      </c>
      <c r="H13" s="26">
        <v>41.758241758241802</v>
      </c>
      <c r="I13" s="37">
        <v>100</v>
      </c>
      <c r="J13" s="37">
        <v>91</v>
      </c>
    </row>
    <row r="14" spans="1:13" hidden="1" x14ac:dyDescent="0.2">
      <c r="A14" s="23" t="s">
        <v>205</v>
      </c>
      <c r="B14" s="23" t="s">
        <v>206</v>
      </c>
      <c r="C14" s="26">
        <v>62.5</v>
      </c>
      <c r="D14" s="26">
        <v>38.983050847457598</v>
      </c>
      <c r="E14" s="26">
        <v>67.532467532467507</v>
      </c>
      <c r="F14" s="26">
        <v>74.074074074074105</v>
      </c>
      <c r="G14" s="26">
        <v>65.254237288135599</v>
      </c>
      <c r="H14" s="26">
        <v>55.084745762711897</v>
      </c>
      <c r="I14" s="36">
        <v>118</v>
      </c>
      <c r="J14" s="36">
        <v>118</v>
      </c>
    </row>
    <row r="15" spans="1:13" hidden="1" x14ac:dyDescent="0.2">
      <c r="A15" s="23" t="s">
        <v>205</v>
      </c>
      <c r="B15" s="23" t="s">
        <v>207</v>
      </c>
      <c r="C15" s="26">
        <v>43.396226415094297</v>
      </c>
      <c r="D15" s="26">
        <v>54.761904761904802</v>
      </c>
      <c r="E15" s="26">
        <v>61.1111111111111</v>
      </c>
      <c r="F15" s="26">
        <v>64.864864864864899</v>
      </c>
      <c r="G15" s="26">
        <v>52.7777777777778</v>
      </c>
      <c r="H15" s="26">
        <v>57.317073170731703</v>
      </c>
      <c r="I15" s="37">
        <v>108</v>
      </c>
      <c r="J15" s="37">
        <v>82</v>
      </c>
    </row>
    <row r="16" spans="1:13" hidden="1" x14ac:dyDescent="0.2">
      <c r="A16" s="23" t="s">
        <v>205</v>
      </c>
      <c r="B16" s="23" t="s">
        <v>208</v>
      </c>
      <c r="C16" s="26">
        <v>65.116279069767401</v>
      </c>
      <c r="D16" s="26">
        <v>34.545454545454497</v>
      </c>
      <c r="E16" s="26">
        <v>71.186440677966104</v>
      </c>
      <c r="F16" s="26">
        <v>73.469387755102005</v>
      </c>
      <c r="G16" s="26">
        <v>68.932038834951499</v>
      </c>
      <c r="H16" s="26">
        <v>52.884615384615401</v>
      </c>
      <c r="I16" s="36">
        <v>103</v>
      </c>
      <c r="J16" s="36">
        <v>104</v>
      </c>
    </row>
    <row r="17" spans="1:10" hidden="1" x14ac:dyDescent="0.2">
      <c r="A17" s="23" t="s">
        <v>205</v>
      </c>
      <c r="B17" s="23" t="s">
        <v>209</v>
      </c>
      <c r="C17" s="26">
        <v>56</v>
      </c>
      <c r="D17" s="26">
        <v>44.7916666666667</v>
      </c>
      <c r="E17" s="26">
        <v>67</v>
      </c>
      <c r="F17" s="26">
        <v>58.163265306122398</v>
      </c>
      <c r="G17" s="26">
        <v>61.931818181818201</v>
      </c>
      <c r="H17" s="26">
        <v>51.010101010101003</v>
      </c>
      <c r="I17" s="37">
        <v>176</v>
      </c>
      <c r="J17" s="37">
        <v>198</v>
      </c>
    </row>
    <row r="18" spans="1:10" hidden="1" x14ac:dyDescent="0.2">
      <c r="A18" s="23" t="s">
        <v>205</v>
      </c>
      <c r="B18" s="23" t="s">
        <v>210</v>
      </c>
      <c r="C18" s="26">
        <v>53.521126760563398</v>
      </c>
      <c r="D18" s="26">
        <v>56.25</v>
      </c>
      <c r="E18" s="26">
        <v>76.712328767123296</v>
      </c>
      <c r="F18" s="26">
        <v>57.142857142857103</v>
      </c>
      <c r="G18" s="26">
        <v>64.827586206896498</v>
      </c>
      <c r="H18" s="26">
        <v>55.140186915887803</v>
      </c>
      <c r="I18" s="36">
        <v>145</v>
      </c>
      <c r="J18" s="36">
        <v>107</v>
      </c>
    </row>
    <row r="19" spans="1:10" hidden="1" x14ac:dyDescent="0.2">
      <c r="A19" s="23" t="s">
        <v>205</v>
      </c>
      <c r="B19" s="23" t="s">
        <v>211</v>
      </c>
      <c r="C19" s="26">
        <v>50</v>
      </c>
      <c r="D19" s="26">
        <v>29.629629629629601</v>
      </c>
      <c r="E19" s="26">
        <v>73.684210526315795</v>
      </c>
      <c r="F19" s="26">
        <v>47.368421052631597</v>
      </c>
      <c r="G19" s="26">
        <v>61.538461538461497</v>
      </c>
      <c r="H19" s="26">
        <v>38.805970149253703</v>
      </c>
      <c r="I19" s="37">
        <v>78</v>
      </c>
      <c r="J19" s="37">
        <v>67</v>
      </c>
    </row>
    <row r="20" spans="1:10" hidden="1" x14ac:dyDescent="0.2">
      <c r="A20" s="23" t="s">
        <v>205</v>
      </c>
      <c r="B20" s="23" t="s">
        <v>212</v>
      </c>
      <c r="C20" s="26">
        <v>52.631578947368403</v>
      </c>
      <c r="D20" s="26">
        <v>56.25</v>
      </c>
      <c r="E20" s="26">
        <v>56</v>
      </c>
      <c r="F20" s="26">
        <v>57.142857142857103</v>
      </c>
      <c r="G20" s="26">
        <v>54.545454545454497</v>
      </c>
      <c r="H20" s="26">
        <v>55.5555555555556</v>
      </c>
      <c r="I20" s="36">
        <v>44</v>
      </c>
      <c r="J20" s="36">
        <v>45</v>
      </c>
    </row>
    <row r="21" spans="1:10" hidden="1" x14ac:dyDescent="0.2">
      <c r="A21" s="23" t="s">
        <v>205</v>
      </c>
      <c r="B21" s="23" t="s">
        <v>213</v>
      </c>
      <c r="C21" s="26">
        <v>50</v>
      </c>
      <c r="D21" s="26">
        <v>52</v>
      </c>
      <c r="E21" s="26">
        <v>52.941176470588204</v>
      </c>
      <c r="F21" s="26">
        <v>50</v>
      </c>
      <c r="G21" s="26">
        <v>51.282051282051299</v>
      </c>
      <c r="H21" s="26">
        <v>51.219512195122</v>
      </c>
      <c r="I21" s="37">
        <v>39</v>
      </c>
      <c r="J21" s="37">
        <v>41</v>
      </c>
    </row>
    <row r="22" spans="1:10" hidden="1" x14ac:dyDescent="0.2">
      <c r="A22" s="23" t="s">
        <v>205</v>
      </c>
      <c r="B22" s="23" t="s">
        <v>214</v>
      </c>
      <c r="C22" s="26">
        <v>51.515151515151501</v>
      </c>
      <c r="D22" s="26">
        <v>42.307692307692299</v>
      </c>
      <c r="E22" s="26">
        <v>54.545454545454497</v>
      </c>
      <c r="F22" s="26">
        <v>65.671641791044806</v>
      </c>
      <c r="G22" s="26">
        <v>53.030303030303003</v>
      </c>
      <c r="H22" s="26">
        <v>51.3333333333333</v>
      </c>
      <c r="I22" s="36">
        <v>66</v>
      </c>
      <c r="J22" s="36">
        <v>150</v>
      </c>
    </row>
    <row r="23" spans="1:10" hidden="1" x14ac:dyDescent="0.2">
      <c r="A23" s="23" t="s">
        <v>205</v>
      </c>
      <c r="B23" s="23" t="s">
        <v>215</v>
      </c>
      <c r="C23" s="26">
        <v>42.105263157894697</v>
      </c>
      <c r="D23" s="26"/>
      <c r="E23" s="26">
        <v>83.3333333333333</v>
      </c>
      <c r="F23" s="26">
        <v>59.090909090909101</v>
      </c>
      <c r="G23" s="26">
        <v>62.162162162162197</v>
      </c>
      <c r="H23" s="26">
        <v>54.285714285714299</v>
      </c>
      <c r="I23" s="37">
        <v>37</v>
      </c>
      <c r="J23" s="37">
        <v>35</v>
      </c>
    </row>
    <row r="24" spans="1:10" ht="27.95" hidden="1" customHeight="1" x14ac:dyDescent="0.2">
      <c r="A24" s="38" t="s">
        <v>216</v>
      </c>
      <c r="B24" s="38" t="s">
        <v>216</v>
      </c>
      <c r="C24" s="39">
        <v>53.493975903614498</v>
      </c>
      <c r="D24" s="39">
        <v>44.2013129102845</v>
      </c>
      <c r="E24" s="39">
        <v>67.611336032388706</v>
      </c>
      <c r="F24" s="39">
        <v>61.935483870967701</v>
      </c>
      <c r="G24" s="39">
        <v>61.0503282275711</v>
      </c>
      <c r="H24" s="39">
        <v>52.270327349524798</v>
      </c>
      <c r="I24" s="36">
        <v>914</v>
      </c>
      <c r="J24" s="36">
        <v>947</v>
      </c>
    </row>
    <row r="25" spans="1:10" ht="27.95" customHeight="1" x14ac:dyDescent="0.2">
      <c r="A25" s="40" t="s">
        <v>217</v>
      </c>
      <c r="B25" s="40" t="s">
        <v>217</v>
      </c>
      <c r="C25" s="41">
        <v>51.993865030674797</v>
      </c>
      <c r="D25" s="41">
        <v>42.375366568914998</v>
      </c>
      <c r="E25" s="41">
        <v>63.983628922237401</v>
      </c>
      <c r="F25" s="41">
        <v>61.135371179039304</v>
      </c>
      <c r="G25" s="41">
        <v>58.154506437768198</v>
      </c>
      <c r="H25" s="41">
        <v>50.889679715302499</v>
      </c>
      <c r="I25" s="37">
        <v>1398</v>
      </c>
      <c r="J25" s="37">
        <v>1405</v>
      </c>
    </row>
    <row r="26" spans="1:10" ht="14.1" hidden="1" customHeight="1" x14ac:dyDescent="0.2">
      <c r="A26" s="32" t="s">
        <v>218</v>
      </c>
      <c r="B26" s="32" t="s">
        <v>219</v>
      </c>
      <c r="C26" s="26">
        <v>47.272727272727302</v>
      </c>
      <c r="D26" s="26">
        <v>41.176470588235297</v>
      </c>
      <c r="E26" s="26">
        <v>60.571428571428598</v>
      </c>
      <c r="F26" s="26">
        <v>51.0416666666667</v>
      </c>
      <c r="G26" s="26">
        <v>55.244755244755197</v>
      </c>
      <c r="H26" s="26">
        <v>46.6666666666667</v>
      </c>
      <c r="I26" s="36">
        <v>286</v>
      </c>
      <c r="J26" s="36">
        <v>330</v>
      </c>
    </row>
    <row r="27" spans="1:10" ht="14.1" hidden="1" customHeight="1" x14ac:dyDescent="0.2">
      <c r="A27" s="32" t="s">
        <v>220</v>
      </c>
      <c r="B27" s="32" t="s">
        <v>221</v>
      </c>
      <c r="C27" s="26">
        <v>41.176470588235297</v>
      </c>
      <c r="D27" s="26">
        <v>44.827586206896598</v>
      </c>
      <c r="E27" s="26">
        <v>68.674698795180703</v>
      </c>
      <c r="F27" s="26">
        <v>49.180327868852501</v>
      </c>
      <c r="G27" s="26">
        <v>54.437869822485197</v>
      </c>
      <c r="H27" s="26">
        <v>47.058823529411796</v>
      </c>
      <c r="I27" s="37">
        <v>169</v>
      </c>
      <c r="J27" s="37">
        <v>119</v>
      </c>
    </row>
    <row r="28" spans="1:10" ht="14.1" hidden="1" customHeight="1" x14ac:dyDescent="0.2">
      <c r="A28" s="32" t="s">
        <v>222</v>
      </c>
      <c r="B28" s="32" t="s">
        <v>223</v>
      </c>
      <c r="C28" s="26">
        <v>56.050955414012698</v>
      </c>
      <c r="D28" s="26">
        <v>41.708542713567802</v>
      </c>
      <c r="E28" s="26">
        <v>61.855670103092798</v>
      </c>
      <c r="F28" s="26">
        <v>64.566929133858295</v>
      </c>
      <c r="G28" s="26">
        <v>58.039215686274503</v>
      </c>
      <c r="H28" s="26">
        <v>50.4587155963303</v>
      </c>
      <c r="I28" s="36">
        <v>255</v>
      </c>
      <c r="J28" s="36">
        <v>327</v>
      </c>
    </row>
    <row r="29" spans="1:10" ht="14.1" hidden="1" customHeight="1" x14ac:dyDescent="0.2">
      <c r="A29" s="32" t="s">
        <v>224</v>
      </c>
      <c r="B29" s="32" t="s">
        <v>225</v>
      </c>
      <c r="C29" s="26"/>
      <c r="D29" s="26">
        <v>47.058823529411796</v>
      </c>
      <c r="E29" s="26"/>
      <c r="F29" s="26"/>
      <c r="G29" s="26">
        <v>44.4444444444444</v>
      </c>
      <c r="H29" s="26">
        <v>44.827586206896598</v>
      </c>
      <c r="I29" s="37">
        <v>27</v>
      </c>
      <c r="J29" s="37">
        <v>29</v>
      </c>
    </row>
    <row r="30" spans="1:10" ht="27.95" customHeight="1" x14ac:dyDescent="0.2">
      <c r="A30" s="40" t="s">
        <v>226</v>
      </c>
      <c r="B30" s="40" t="s">
        <v>226</v>
      </c>
      <c r="C30" s="27">
        <v>49.589041095890401</v>
      </c>
      <c r="D30" s="27">
        <v>42.195121951219498</v>
      </c>
      <c r="E30" s="27">
        <v>62.059620596206003</v>
      </c>
      <c r="F30" s="27">
        <v>54.846938775510203</v>
      </c>
      <c r="G30" s="27">
        <v>55.630936227951203</v>
      </c>
      <c r="H30" s="27">
        <v>48.198757763975202</v>
      </c>
      <c r="I30" s="36">
        <v>737</v>
      </c>
      <c r="J30" s="36">
        <v>805</v>
      </c>
    </row>
    <row r="31" spans="1:10" ht="27.95" customHeight="1" x14ac:dyDescent="0.2">
      <c r="A31" s="42" t="s">
        <v>227</v>
      </c>
      <c r="B31" s="42" t="s">
        <v>227</v>
      </c>
      <c r="C31" s="27">
        <v>51.130776794493599</v>
      </c>
      <c r="D31" s="27">
        <v>42.307692307692299</v>
      </c>
      <c r="E31" s="27">
        <v>63.339382940108898</v>
      </c>
      <c r="F31" s="27">
        <v>58.850787766450402</v>
      </c>
      <c r="G31" s="27">
        <v>57.283372365339602</v>
      </c>
      <c r="H31" s="27">
        <v>49.909502262443397</v>
      </c>
      <c r="I31" s="37">
        <v>2135</v>
      </c>
      <c r="J31" s="37">
        <v>2210</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zoomScaleNormal="100" zoomScalePageLayoutView="85" workbookViewId="0">
      <selection activeCell="K1" sqref="K1"/>
    </sheetView>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275</v>
      </c>
      <c r="B2" s="65"/>
      <c r="C2" s="65"/>
      <c r="D2" s="65"/>
      <c r="E2" s="65"/>
      <c r="F2" s="65"/>
      <c r="G2" s="65"/>
      <c r="H2" s="65"/>
      <c r="I2" s="65"/>
      <c r="J2" s="65"/>
      <c r="K2" s="23"/>
      <c r="L2" s="23"/>
      <c r="M2" s="23"/>
    </row>
    <row r="3" spans="1:13" ht="25.5" customHeight="1" x14ac:dyDescent="0.2">
      <c r="A3" s="66" t="s">
        <v>428</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27.7777777777778</v>
      </c>
      <c r="D6" s="26">
        <v>35.294117647058798</v>
      </c>
      <c r="E6" s="26">
        <v>42.857142857142897</v>
      </c>
      <c r="F6" s="26">
        <v>40</v>
      </c>
      <c r="G6" s="26">
        <v>36.170212765957501</v>
      </c>
      <c r="H6" s="26">
        <v>38.095238095238102</v>
      </c>
      <c r="I6" s="36">
        <v>47</v>
      </c>
      <c r="J6" s="36">
        <v>42</v>
      </c>
    </row>
    <row r="7" spans="1:13" hidden="1" x14ac:dyDescent="0.2">
      <c r="A7" s="23" t="s">
        <v>191</v>
      </c>
      <c r="B7" s="23" t="s">
        <v>192</v>
      </c>
      <c r="C7" s="26">
        <v>25</v>
      </c>
      <c r="D7" s="26">
        <v>43.75</v>
      </c>
      <c r="E7" s="26">
        <v>34.7826086956522</v>
      </c>
      <c r="F7" s="26">
        <v>47.368421052631597</v>
      </c>
      <c r="G7" s="26">
        <v>30.769230769230798</v>
      </c>
      <c r="H7" s="26">
        <v>43.243243243243199</v>
      </c>
      <c r="I7" s="37">
        <v>39</v>
      </c>
      <c r="J7" s="37">
        <v>37</v>
      </c>
    </row>
    <row r="8" spans="1:13" hidden="1" x14ac:dyDescent="0.2">
      <c r="A8" s="23" t="s">
        <v>193</v>
      </c>
      <c r="B8" s="23" t="s">
        <v>194</v>
      </c>
      <c r="C8" s="26">
        <v>32.142857142857103</v>
      </c>
      <c r="D8" s="26">
        <v>34.615384615384599</v>
      </c>
      <c r="E8" s="26">
        <v>44.4444444444444</v>
      </c>
      <c r="F8" s="26">
        <v>60</v>
      </c>
      <c r="G8" s="26">
        <v>38.461538461538503</v>
      </c>
      <c r="H8" s="26">
        <v>46.153846153846203</v>
      </c>
      <c r="I8" s="36">
        <v>65</v>
      </c>
      <c r="J8" s="36">
        <v>52</v>
      </c>
    </row>
    <row r="9" spans="1:13" hidden="1" x14ac:dyDescent="0.2">
      <c r="A9" s="23" t="s">
        <v>195</v>
      </c>
      <c r="B9" s="23" t="s">
        <v>196</v>
      </c>
      <c r="C9" s="26">
        <v>25</v>
      </c>
      <c r="D9" s="26">
        <v>29.1666666666667</v>
      </c>
      <c r="E9" s="26">
        <v>50</v>
      </c>
      <c r="F9" s="26">
        <v>64.705882352941202</v>
      </c>
      <c r="G9" s="26">
        <v>33.3333333333333</v>
      </c>
      <c r="H9" s="26">
        <v>49.152542372881399</v>
      </c>
      <c r="I9" s="37">
        <v>51</v>
      </c>
      <c r="J9" s="37">
        <v>59</v>
      </c>
    </row>
    <row r="10" spans="1:13" hidden="1" x14ac:dyDescent="0.2">
      <c r="A10" s="23" t="s">
        <v>197</v>
      </c>
      <c r="B10" s="23" t="s">
        <v>198</v>
      </c>
      <c r="C10" s="26">
        <v>27.7777777777778</v>
      </c>
      <c r="D10" s="26">
        <v>18.181818181818201</v>
      </c>
      <c r="E10" s="26">
        <v>33.3333333333333</v>
      </c>
      <c r="F10" s="26">
        <v>48.275862068965502</v>
      </c>
      <c r="G10" s="26">
        <v>30.303030303030301</v>
      </c>
      <c r="H10" s="26">
        <v>32.258064516128997</v>
      </c>
      <c r="I10" s="36">
        <v>66</v>
      </c>
      <c r="J10" s="36">
        <v>62</v>
      </c>
    </row>
    <row r="11" spans="1:13" hidden="1" x14ac:dyDescent="0.2">
      <c r="A11" s="23" t="s">
        <v>199</v>
      </c>
      <c r="B11" s="23" t="s">
        <v>200</v>
      </c>
      <c r="C11" s="26">
        <v>27.5</v>
      </c>
      <c r="D11" s="26">
        <v>30.769230769230798</v>
      </c>
      <c r="E11" s="26">
        <v>54.761904761904802</v>
      </c>
      <c r="F11" s="26">
        <v>37.5</v>
      </c>
      <c r="G11" s="26">
        <v>40.476190476190503</v>
      </c>
      <c r="H11" s="26">
        <v>33.3333333333333</v>
      </c>
      <c r="I11" s="37">
        <v>84</v>
      </c>
      <c r="J11" s="37">
        <v>81</v>
      </c>
    </row>
    <row r="12" spans="1:13" hidden="1" x14ac:dyDescent="0.2">
      <c r="A12" s="23" t="s">
        <v>201</v>
      </c>
      <c r="B12" s="23" t="s">
        <v>202</v>
      </c>
      <c r="C12" s="26">
        <v>12.5</v>
      </c>
      <c r="D12" s="26">
        <v>19.047619047619001</v>
      </c>
      <c r="E12" s="26">
        <v>40</v>
      </c>
      <c r="F12" s="26"/>
      <c r="G12" s="26">
        <v>25</v>
      </c>
      <c r="H12" s="26">
        <v>28.571428571428601</v>
      </c>
      <c r="I12" s="36">
        <v>32</v>
      </c>
      <c r="J12" s="36">
        <v>35</v>
      </c>
    </row>
    <row r="13" spans="1:13" hidden="1" x14ac:dyDescent="0.2">
      <c r="A13" s="23" t="s">
        <v>203</v>
      </c>
      <c r="B13" s="23" t="s">
        <v>204</v>
      </c>
      <c r="C13" s="26">
        <v>37.254901960784302</v>
      </c>
      <c r="D13" s="26">
        <v>22.4489795918367</v>
      </c>
      <c r="E13" s="26">
        <v>46.808510638297903</v>
      </c>
      <c r="F13" s="26">
        <v>51.351351351351298</v>
      </c>
      <c r="G13" s="26">
        <v>42</v>
      </c>
      <c r="H13" s="26">
        <v>35.164835164835203</v>
      </c>
      <c r="I13" s="37">
        <v>100</v>
      </c>
      <c r="J13" s="37">
        <v>91</v>
      </c>
    </row>
    <row r="14" spans="1:13" hidden="1" x14ac:dyDescent="0.2">
      <c r="A14" s="23" t="s">
        <v>205</v>
      </c>
      <c r="B14" s="23" t="s">
        <v>206</v>
      </c>
      <c r="C14" s="26">
        <v>55</v>
      </c>
      <c r="D14" s="26">
        <v>25.4237288135593</v>
      </c>
      <c r="E14" s="26">
        <v>59.740259740259702</v>
      </c>
      <c r="F14" s="26">
        <v>62.962962962962997</v>
      </c>
      <c r="G14" s="26">
        <v>57.627118644067799</v>
      </c>
      <c r="H14" s="26">
        <v>44.067796610169502</v>
      </c>
      <c r="I14" s="36">
        <v>118</v>
      </c>
      <c r="J14" s="36">
        <v>118</v>
      </c>
    </row>
    <row r="15" spans="1:13" hidden="1" x14ac:dyDescent="0.2">
      <c r="A15" s="23" t="s">
        <v>205</v>
      </c>
      <c r="B15" s="23" t="s">
        <v>207</v>
      </c>
      <c r="C15" s="26">
        <v>35.849056603773597</v>
      </c>
      <c r="D15" s="26">
        <v>42.857142857142897</v>
      </c>
      <c r="E15" s="26">
        <v>43.636363636363598</v>
      </c>
      <c r="F15" s="26">
        <v>62.162162162162197</v>
      </c>
      <c r="G15" s="26">
        <v>40.366972477064202</v>
      </c>
      <c r="H15" s="26">
        <v>51.219512195122</v>
      </c>
      <c r="I15" s="37">
        <v>109</v>
      </c>
      <c r="J15" s="37">
        <v>82</v>
      </c>
    </row>
    <row r="16" spans="1:13" hidden="1" x14ac:dyDescent="0.2">
      <c r="A16" s="23" t="s">
        <v>205</v>
      </c>
      <c r="B16" s="23" t="s">
        <v>208</v>
      </c>
      <c r="C16" s="26">
        <v>40.909090909090899</v>
      </c>
      <c r="D16" s="26">
        <v>34.545454545454497</v>
      </c>
      <c r="E16" s="26">
        <v>51.724137931034498</v>
      </c>
      <c r="F16" s="26">
        <v>51.020408163265301</v>
      </c>
      <c r="G16" s="26">
        <v>46.601941747572802</v>
      </c>
      <c r="H16" s="26">
        <v>42.307692307692299</v>
      </c>
      <c r="I16" s="36">
        <v>103</v>
      </c>
      <c r="J16" s="36">
        <v>104</v>
      </c>
    </row>
    <row r="17" spans="1:10" hidden="1" x14ac:dyDescent="0.2">
      <c r="A17" s="23" t="s">
        <v>205</v>
      </c>
      <c r="B17" s="23" t="s">
        <v>209</v>
      </c>
      <c r="C17" s="26">
        <v>32</v>
      </c>
      <c r="D17" s="26">
        <v>36.734693877551003</v>
      </c>
      <c r="E17" s="26">
        <v>60</v>
      </c>
      <c r="F17" s="26">
        <v>52.577319587628899</v>
      </c>
      <c r="G17" s="26">
        <v>47.727272727272698</v>
      </c>
      <c r="H17" s="26">
        <v>44.221105527638201</v>
      </c>
      <c r="I17" s="37">
        <v>176</v>
      </c>
      <c r="J17" s="37">
        <v>199</v>
      </c>
    </row>
    <row r="18" spans="1:10" hidden="1" x14ac:dyDescent="0.2">
      <c r="A18" s="23" t="s">
        <v>205</v>
      </c>
      <c r="B18" s="23" t="s">
        <v>210</v>
      </c>
      <c r="C18" s="26">
        <v>42.253521126760603</v>
      </c>
      <c r="D18" s="26">
        <v>45.8333333333333</v>
      </c>
      <c r="E18" s="26">
        <v>61.643835616438402</v>
      </c>
      <c r="F18" s="26">
        <v>33.3333333333333</v>
      </c>
      <c r="G18" s="26">
        <v>51.724137931034498</v>
      </c>
      <c r="H18" s="26">
        <v>37.962962962962997</v>
      </c>
      <c r="I18" s="36">
        <v>145</v>
      </c>
      <c r="J18" s="36">
        <v>108</v>
      </c>
    </row>
    <row r="19" spans="1:10" hidden="1" x14ac:dyDescent="0.2">
      <c r="A19" s="23" t="s">
        <v>205</v>
      </c>
      <c r="B19" s="23" t="s">
        <v>211</v>
      </c>
      <c r="C19" s="26">
        <v>34.146341463414601</v>
      </c>
      <c r="D19" s="26">
        <v>22.2222222222222</v>
      </c>
      <c r="E19" s="26">
        <v>43.589743589743598</v>
      </c>
      <c r="F19" s="26">
        <v>36.842105263157897</v>
      </c>
      <c r="G19" s="26">
        <v>38.75</v>
      </c>
      <c r="H19" s="26">
        <v>29.8507462686567</v>
      </c>
      <c r="I19" s="37">
        <v>80</v>
      </c>
      <c r="J19" s="37">
        <v>67</v>
      </c>
    </row>
    <row r="20" spans="1:10" hidden="1" x14ac:dyDescent="0.2">
      <c r="A20" s="23" t="s">
        <v>205</v>
      </c>
      <c r="B20" s="23" t="s">
        <v>212</v>
      </c>
      <c r="C20" s="26">
        <v>31.578947368421101</v>
      </c>
      <c r="D20" s="26">
        <v>50</v>
      </c>
      <c r="E20" s="26">
        <v>48</v>
      </c>
      <c r="F20" s="26">
        <v>58.620689655172399</v>
      </c>
      <c r="G20" s="26">
        <v>40.909090909090899</v>
      </c>
      <c r="H20" s="26">
        <v>54.347826086956502</v>
      </c>
      <c r="I20" s="36">
        <v>44</v>
      </c>
      <c r="J20" s="36">
        <v>46</v>
      </c>
    </row>
    <row r="21" spans="1:10" hidden="1" x14ac:dyDescent="0.2">
      <c r="A21" s="23" t="s">
        <v>205</v>
      </c>
      <c r="B21" s="23" t="s">
        <v>213</v>
      </c>
      <c r="C21" s="26">
        <v>36.363636363636402</v>
      </c>
      <c r="D21" s="26">
        <v>36</v>
      </c>
      <c r="E21" s="26">
        <v>41.176470588235297</v>
      </c>
      <c r="F21" s="26">
        <v>43.75</v>
      </c>
      <c r="G21" s="26">
        <v>38.461538461538503</v>
      </c>
      <c r="H21" s="26">
        <v>39.024390243902403</v>
      </c>
      <c r="I21" s="37">
        <v>39</v>
      </c>
      <c r="J21" s="37">
        <v>41</v>
      </c>
    </row>
    <row r="22" spans="1:10" hidden="1" x14ac:dyDescent="0.2">
      <c r="A22" s="23" t="s">
        <v>205</v>
      </c>
      <c r="B22" s="23" t="s">
        <v>214</v>
      </c>
      <c r="C22" s="26">
        <v>33.3333333333333</v>
      </c>
      <c r="D22" s="26">
        <v>37.179487179487197</v>
      </c>
      <c r="E22" s="26">
        <v>45.454545454545503</v>
      </c>
      <c r="F22" s="26">
        <v>50</v>
      </c>
      <c r="G22" s="26">
        <v>39.393939393939398</v>
      </c>
      <c r="H22" s="26">
        <v>41.721854304635798</v>
      </c>
      <c r="I22" s="36">
        <v>66</v>
      </c>
      <c r="J22" s="36">
        <v>151</v>
      </c>
    </row>
    <row r="23" spans="1:10" hidden="1" x14ac:dyDescent="0.2">
      <c r="A23" s="23" t="s">
        <v>205</v>
      </c>
      <c r="B23" s="23" t="s">
        <v>215</v>
      </c>
      <c r="C23" s="26">
        <v>36.842105263157897</v>
      </c>
      <c r="D23" s="26"/>
      <c r="E23" s="26">
        <v>72.2222222222222</v>
      </c>
      <c r="F23" s="26">
        <v>59.090909090909101</v>
      </c>
      <c r="G23" s="26">
        <v>54.054054054054099</v>
      </c>
      <c r="H23" s="26">
        <v>48.571428571428598</v>
      </c>
      <c r="I23" s="37">
        <v>37</v>
      </c>
      <c r="J23" s="37">
        <v>35</v>
      </c>
    </row>
    <row r="24" spans="1:10" ht="27.95" hidden="1" customHeight="1" x14ac:dyDescent="0.2">
      <c r="A24" s="38" t="s">
        <v>216</v>
      </c>
      <c r="B24" s="38" t="s">
        <v>216</v>
      </c>
      <c r="C24" s="39">
        <v>38.129496402877699</v>
      </c>
      <c r="D24" s="39">
        <v>35.947712418300704</v>
      </c>
      <c r="E24" s="39">
        <v>54.343434343434303</v>
      </c>
      <c r="F24" s="39">
        <v>50.749464668094198</v>
      </c>
      <c r="G24" s="39">
        <v>46.782988004362103</v>
      </c>
      <c r="H24" s="39">
        <v>42.902208201892698</v>
      </c>
      <c r="I24" s="36">
        <v>917</v>
      </c>
      <c r="J24" s="36">
        <v>951</v>
      </c>
    </row>
    <row r="25" spans="1:10" ht="27.95" customHeight="1" x14ac:dyDescent="0.2">
      <c r="A25" s="40" t="s">
        <v>217</v>
      </c>
      <c r="B25" s="40" t="s">
        <v>217</v>
      </c>
      <c r="C25" s="41">
        <v>34.709480122324202</v>
      </c>
      <c r="D25" s="41">
        <v>33.187134502924003</v>
      </c>
      <c r="E25" s="41">
        <v>51.089918256130801</v>
      </c>
      <c r="F25" s="41">
        <v>50.289855072463801</v>
      </c>
      <c r="G25" s="41">
        <v>43.112062812276903</v>
      </c>
      <c r="H25" s="41">
        <v>41.276595744680797</v>
      </c>
      <c r="I25" s="37">
        <v>1401</v>
      </c>
      <c r="J25" s="37">
        <v>1410</v>
      </c>
    </row>
    <row r="26" spans="1:10" ht="14.1" hidden="1" customHeight="1" x14ac:dyDescent="0.2">
      <c r="A26" s="32" t="s">
        <v>218</v>
      </c>
      <c r="B26" s="32" t="s">
        <v>219</v>
      </c>
      <c r="C26" s="26">
        <v>36.363636363636402</v>
      </c>
      <c r="D26" s="26">
        <v>30.147058823529399</v>
      </c>
      <c r="E26" s="26">
        <v>45.714285714285701</v>
      </c>
      <c r="F26" s="26">
        <v>42.1875</v>
      </c>
      <c r="G26" s="26">
        <v>41.958041958042003</v>
      </c>
      <c r="H26" s="26">
        <v>36.969696969696997</v>
      </c>
      <c r="I26" s="36">
        <v>286</v>
      </c>
      <c r="J26" s="36">
        <v>330</v>
      </c>
    </row>
    <row r="27" spans="1:10" ht="14.1" hidden="1" customHeight="1" x14ac:dyDescent="0.2">
      <c r="A27" s="32" t="s">
        <v>220</v>
      </c>
      <c r="B27" s="32" t="s">
        <v>221</v>
      </c>
      <c r="C27" s="26">
        <v>40</v>
      </c>
      <c r="D27" s="26">
        <v>36.2068965517241</v>
      </c>
      <c r="E27" s="26">
        <v>59.036144578313298</v>
      </c>
      <c r="F27" s="26">
        <v>39.344262295081997</v>
      </c>
      <c r="G27" s="26">
        <v>49.112426035502999</v>
      </c>
      <c r="H27" s="26">
        <v>37.815126050420197</v>
      </c>
      <c r="I27" s="37">
        <v>169</v>
      </c>
      <c r="J27" s="37">
        <v>119</v>
      </c>
    </row>
    <row r="28" spans="1:10" ht="14.1" hidden="1" customHeight="1" x14ac:dyDescent="0.2">
      <c r="A28" s="32" t="s">
        <v>222</v>
      </c>
      <c r="B28" s="32" t="s">
        <v>223</v>
      </c>
      <c r="C28" s="26">
        <v>43.670886075949397</v>
      </c>
      <c r="D28" s="26">
        <v>33.165829145728601</v>
      </c>
      <c r="E28" s="26">
        <v>64.948453608247405</v>
      </c>
      <c r="F28" s="26">
        <v>54.330708661417297</v>
      </c>
      <c r="G28" s="26">
        <v>51.5625</v>
      </c>
      <c r="H28" s="26">
        <v>41.284403669724803</v>
      </c>
      <c r="I28" s="36">
        <v>256</v>
      </c>
      <c r="J28" s="36">
        <v>327</v>
      </c>
    </row>
    <row r="29" spans="1:10" ht="14.1" hidden="1" customHeight="1" x14ac:dyDescent="0.2">
      <c r="A29" s="32" t="s">
        <v>224</v>
      </c>
      <c r="B29" s="32" t="s">
        <v>225</v>
      </c>
      <c r="C29" s="26"/>
      <c r="D29" s="26">
        <v>23.529411764705898</v>
      </c>
      <c r="E29" s="26">
        <v>26.6666666666667</v>
      </c>
      <c r="F29" s="26"/>
      <c r="G29" s="26">
        <v>25</v>
      </c>
      <c r="H29" s="26">
        <v>27.586206896551701</v>
      </c>
      <c r="I29" s="37">
        <v>28</v>
      </c>
      <c r="J29" s="37">
        <v>29</v>
      </c>
    </row>
    <row r="30" spans="1:10" ht="27.95" customHeight="1" x14ac:dyDescent="0.2">
      <c r="A30" s="40" t="s">
        <v>226</v>
      </c>
      <c r="B30" s="40" t="s">
        <v>226</v>
      </c>
      <c r="C30" s="27">
        <v>39.890710382513703</v>
      </c>
      <c r="D30" s="27">
        <v>32.195121951219498</v>
      </c>
      <c r="E30" s="27">
        <v>52.972972972972997</v>
      </c>
      <c r="F30" s="27">
        <v>45.408163265306101</v>
      </c>
      <c r="G30" s="27">
        <v>46.2787550744249</v>
      </c>
      <c r="H30" s="27">
        <v>38.509316770186302</v>
      </c>
      <c r="I30" s="36">
        <v>739</v>
      </c>
      <c r="J30" s="36">
        <v>805</v>
      </c>
    </row>
    <row r="31" spans="1:10" ht="27.95" customHeight="1" x14ac:dyDescent="0.2">
      <c r="A31" s="42" t="s">
        <v>227</v>
      </c>
      <c r="B31" s="42" t="s">
        <v>227</v>
      </c>
      <c r="C31" s="27">
        <v>36.568627450980401</v>
      </c>
      <c r="D31" s="27">
        <v>32.815356489945202</v>
      </c>
      <c r="E31" s="27">
        <v>51.721014492753604</v>
      </c>
      <c r="F31" s="27">
        <v>48.5212569316081</v>
      </c>
      <c r="G31" s="27">
        <v>44.2056074766355</v>
      </c>
      <c r="H31" s="27">
        <v>40.270880361173802</v>
      </c>
      <c r="I31" s="37">
        <v>2140</v>
      </c>
      <c r="J31" s="37">
        <v>2215</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275</v>
      </c>
      <c r="B2" s="65"/>
      <c r="C2" s="65"/>
      <c r="D2" s="65"/>
      <c r="E2" s="65"/>
      <c r="F2" s="65"/>
      <c r="G2" s="65"/>
      <c r="H2" s="65"/>
      <c r="I2" s="65"/>
      <c r="J2" s="65"/>
      <c r="K2" s="23"/>
      <c r="L2" s="23"/>
      <c r="M2" s="23"/>
    </row>
    <row r="3" spans="1:13" ht="25.5" customHeight="1" x14ac:dyDescent="0.2">
      <c r="A3" s="66" t="s">
        <v>427</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61.1111111111111</v>
      </c>
      <c r="D6" s="26">
        <v>52.941176470588204</v>
      </c>
      <c r="E6" s="26">
        <v>46.428571428571402</v>
      </c>
      <c r="F6" s="26">
        <v>48</v>
      </c>
      <c r="G6" s="26">
        <v>53.191489361702097</v>
      </c>
      <c r="H6" s="26">
        <v>50</v>
      </c>
      <c r="I6" s="36">
        <v>47</v>
      </c>
      <c r="J6" s="36">
        <v>42</v>
      </c>
    </row>
    <row r="7" spans="1:13" hidden="1" x14ac:dyDescent="0.2">
      <c r="A7" s="23" t="s">
        <v>191</v>
      </c>
      <c r="B7" s="23" t="s">
        <v>192</v>
      </c>
      <c r="C7" s="26">
        <v>68.75</v>
      </c>
      <c r="D7" s="26">
        <v>43.75</v>
      </c>
      <c r="E7" s="26">
        <v>56.521739130434803</v>
      </c>
      <c r="F7" s="26">
        <v>26.315789473684202</v>
      </c>
      <c r="G7" s="26">
        <v>61.538461538461497</v>
      </c>
      <c r="H7" s="26">
        <v>37.837837837837803</v>
      </c>
      <c r="I7" s="37">
        <v>39</v>
      </c>
      <c r="J7" s="37">
        <v>37</v>
      </c>
    </row>
    <row r="8" spans="1:13" hidden="1" x14ac:dyDescent="0.2">
      <c r="A8" s="23" t="s">
        <v>193</v>
      </c>
      <c r="B8" s="23" t="s">
        <v>194</v>
      </c>
      <c r="C8" s="26">
        <v>60.714285714285701</v>
      </c>
      <c r="D8" s="26">
        <v>38.461538461538503</v>
      </c>
      <c r="E8" s="26">
        <v>47.2222222222222</v>
      </c>
      <c r="F8" s="26">
        <v>36</v>
      </c>
      <c r="G8" s="26">
        <v>53.846153846153797</v>
      </c>
      <c r="H8" s="26">
        <v>38.461538461538503</v>
      </c>
      <c r="I8" s="36">
        <v>65</v>
      </c>
      <c r="J8" s="36">
        <v>52</v>
      </c>
    </row>
    <row r="9" spans="1:13" hidden="1" x14ac:dyDescent="0.2">
      <c r="A9" s="23" t="s">
        <v>195</v>
      </c>
      <c r="B9" s="23" t="s">
        <v>196</v>
      </c>
      <c r="C9" s="26">
        <v>62.5</v>
      </c>
      <c r="D9" s="26">
        <v>50</v>
      </c>
      <c r="E9" s="26">
        <v>33.3333333333333</v>
      </c>
      <c r="F9" s="26">
        <v>32.352941176470601</v>
      </c>
      <c r="G9" s="26">
        <v>50.980392156862699</v>
      </c>
      <c r="H9" s="26">
        <v>40.677966101694899</v>
      </c>
      <c r="I9" s="37">
        <v>51</v>
      </c>
      <c r="J9" s="37">
        <v>59</v>
      </c>
    </row>
    <row r="10" spans="1:13" hidden="1" x14ac:dyDescent="0.2">
      <c r="A10" s="23" t="s">
        <v>197</v>
      </c>
      <c r="B10" s="23" t="s">
        <v>198</v>
      </c>
      <c r="C10" s="26">
        <v>44.4444444444444</v>
      </c>
      <c r="D10" s="26">
        <v>69.696969696969703</v>
      </c>
      <c r="E10" s="26">
        <v>53.3333333333333</v>
      </c>
      <c r="F10" s="26">
        <v>48.275862068965502</v>
      </c>
      <c r="G10" s="26">
        <v>48.484848484848499</v>
      </c>
      <c r="H10" s="26">
        <v>59.677419354838698</v>
      </c>
      <c r="I10" s="36">
        <v>66</v>
      </c>
      <c r="J10" s="36">
        <v>62</v>
      </c>
    </row>
    <row r="11" spans="1:13" hidden="1" x14ac:dyDescent="0.2">
      <c r="A11" s="23" t="s">
        <v>199</v>
      </c>
      <c r="B11" s="23" t="s">
        <v>200</v>
      </c>
      <c r="C11" s="26">
        <v>57.5</v>
      </c>
      <c r="D11" s="26">
        <v>61.538461538461497</v>
      </c>
      <c r="E11" s="26">
        <v>35.714285714285701</v>
      </c>
      <c r="F11" s="26">
        <v>45</v>
      </c>
      <c r="G11" s="26">
        <v>45.238095238095198</v>
      </c>
      <c r="H11" s="26">
        <v>53.086419753086403</v>
      </c>
      <c r="I11" s="37">
        <v>84</v>
      </c>
      <c r="J11" s="37">
        <v>81</v>
      </c>
    </row>
    <row r="12" spans="1:13" hidden="1" x14ac:dyDescent="0.2">
      <c r="A12" s="23" t="s">
        <v>201</v>
      </c>
      <c r="B12" s="23" t="s">
        <v>202</v>
      </c>
      <c r="C12" s="26">
        <v>75</v>
      </c>
      <c r="D12" s="26">
        <v>61.904761904761898</v>
      </c>
      <c r="E12" s="26">
        <v>53.3333333333333</v>
      </c>
      <c r="F12" s="26"/>
      <c r="G12" s="26">
        <v>62.5</v>
      </c>
      <c r="H12" s="26">
        <v>57.142857142857103</v>
      </c>
      <c r="I12" s="36">
        <v>32</v>
      </c>
      <c r="J12" s="36">
        <v>35</v>
      </c>
    </row>
    <row r="13" spans="1:13" hidden="1" x14ac:dyDescent="0.2">
      <c r="A13" s="23" t="s">
        <v>203</v>
      </c>
      <c r="B13" s="23" t="s">
        <v>204</v>
      </c>
      <c r="C13" s="26">
        <v>50.980392156862699</v>
      </c>
      <c r="D13" s="26">
        <v>61.224489795918402</v>
      </c>
      <c r="E13" s="26">
        <v>44.680851063829799</v>
      </c>
      <c r="F13" s="26">
        <v>45.945945945946001</v>
      </c>
      <c r="G13" s="26">
        <v>48</v>
      </c>
      <c r="H13" s="26">
        <v>54.945054945054899</v>
      </c>
      <c r="I13" s="37">
        <v>100</v>
      </c>
      <c r="J13" s="37">
        <v>91</v>
      </c>
    </row>
    <row r="14" spans="1:13" hidden="1" x14ac:dyDescent="0.2">
      <c r="A14" s="23" t="s">
        <v>205</v>
      </c>
      <c r="B14" s="23" t="s">
        <v>206</v>
      </c>
      <c r="C14" s="26">
        <v>40</v>
      </c>
      <c r="D14" s="26">
        <v>62.711864406779704</v>
      </c>
      <c r="E14" s="26">
        <v>35.064935064935099</v>
      </c>
      <c r="F14" s="26">
        <v>37.037037037037003</v>
      </c>
      <c r="G14" s="26">
        <v>37.288135593220296</v>
      </c>
      <c r="H14" s="26">
        <v>49.152542372881399</v>
      </c>
      <c r="I14" s="36">
        <v>118</v>
      </c>
      <c r="J14" s="36">
        <v>118</v>
      </c>
    </row>
    <row r="15" spans="1:13" hidden="1" x14ac:dyDescent="0.2">
      <c r="A15" s="23" t="s">
        <v>205</v>
      </c>
      <c r="B15" s="23" t="s">
        <v>207</v>
      </c>
      <c r="C15" s="26">
        <v>47.169811320754697</v>
      </c>
      <c r="D15" s="26">
        <v>45.238095238095198</v>
      </c>
      <c r="E15" s="26">
        <v>54.545454545454497</v>
      </c>
      <c r="F15" s="26">
        <v>27.027027027027</v>
      </c>
      <c r="G15" s="26">
        <v>50.4587155963303</v>
      </c>
      <c r="H15" s="26">
        <v>37.804878048780502</v>
      </c>
      <c r="I15" s="37">
        <v>109</v>
      </c>
      <c r="J15" s="37">
        <v>82</v>
      </c>
    </row>
    <row r="16" spans="1:13" hidden="1" x14ac:dyDescent="0.2">
      <c r="A16" s="23" t="s">
        <v>205</v>
      </c>
      <c r="B16" s="23" t="s">
        <v>208</v>
      </c>
      <c r="C16" s="26">
        <v>52.272727272727302</v>
      </c>
      <c r="D16" s="26">
        <v>54.545454545454497</v>
      </c>
      <c r="E16" s="26">
        <v>44.827586206896598</v>
      </c>
      <c r="F16" s="26">
        <v>42.857142857142897</v>
      </c>
      <c r="G16" s="26">
        <v>48.543689320388403</v>
      </c>
      <c r="H16" s="26">
        <v>49.038461538461497</v>
      </c>
      <c r="I16" s="36">
        <v>103</v>
      </c>
      <c r="J16" s="36">
        <v>104</v>
      </c>
    </row>
    <row r="17" spans="1:10" hidden="1" x14ac:dyDescent="0.2">
      <c r="A17" s="23" t="s">
        <v>205</v>
      </c>
      <c r="B17" s="23" t="s">
        <v>209</v>
      </c>
      <c r="C17" s="26">
        <v>58.6666666666667</v>
      </c>
      <c r="D17" s="26">
        <v>54.081632653061199</v>
      </c>
      <c r="E17" s="26">
        <v>32</v>
      </c>
      <c r="F17" s="26">
        <v>42.268041237113401</v>
      </c>
      <c r="G17" s="26">
        <v>43.181818181818201</v>
      </c>
      <c r="H17" s="26">
        <v>47.236180904522598</v>
      </c>
      <c r="I17" s="37">
        <v>176</v>
      </c>
      <c r="J17" s="37">
        <v>199</v>
      </c>
    </row>
    <row r="18" spans="1:10" hidden="1" x14ac:dyDescent="0.2">
      <c r="A18" s="23" t="s">
        <v>205</v>
      </c>
      <c r="B18" s="23" t="s">
        <v>210</v>
      </c>
      <c r="C18" s="26">
        <v>43.661971830985898</v>
      </c>
      <c r="D18" s="26">
        <v>39.5833333333333</v>
      </c>
      <c r="E18" s="26">
        <v>31.5068493150685</v>
      </c>
      <c r="F18" s="26">
        <v>54.385964912280699</v>
      </c>
      <c r="G18" s="26">
        <v>37.931034482758598</v>
      </c>
      <c r="H18" s="26">
        <v>47.2222222222222</v>
      </c>
      <c r="I18" s="36">
        <v>145</v>
      </c>
      <c r="J18" s="36">
        <v>108</v>
      </c>
    </row>
    <row r="19" spans="1:10" hidden="1" x14ac:dyDescent="0.2">
      <c r="A19" s="23" t="s">
        <v>205</v>
      </c>
      <c r="B19" s="23" t="s">
        <v>211</v>
      </c>
      <c r="C19" s="26">
        <v>51.219512195122</v>
      </c>
      <c r="D19" s="26">
        <v>62.962962962962997</v>
      </c>
      <c r="E19" s="26">
        <v>48.717948717948701</v>
      </c>
      <c r="F19" s="26">
        <v>34.210526315789501</v>
      </c>
      <c r="G19" s="26">
        <v>50</v>
      </c>
      <c r="H19" s="26">
        <v>44.776119402985103</v>
      </c>
      <c r="I19" s="37">
        <v>80</v>
      </c>
      <c r="J19" s="37">
        <v>67</v>
      </c>
    </row>
    <row r="20" spans="1:10" hidden="1" x14ac:dyDescent="0.2">
      <c r="A20" s="23" t="s">
        <v>205</v>
      </c>
      <c r="B20" s="23" t="s">
        <v>212</v>
      </c>
      <c r="C20" s="26">
        <v>63.157894736842103</v>
      </c>
      <c r="D20" s="26">
        <v>43.75</v>
      </c>
      <c r="E20" s="26">
        <v>40</v>
      </c>
      <c r="F20" s="26">
        <v>27.586206896551701</v>
      </c>
      <c r="G20" s="26">
        <v>50</v>
      </c>
      <c r="H20" s="26">
        <v>34.7826086956522</v>
      </c>
      <c r="I20" s="36">
        <v>44</v>
      </c>
      <c r="J20" s="36">
        <v>46</v>
      </c>
    </row>
    <row r="21" spans="1:10" hidden="1" x14ac:dyDescent="0.2">
      <c r="A21" s="23" t="s">
        <v>205</v>
      </c>
      <c r="B21" s="23" t="s">
        <v>213</v>
      </c>
      <c r="C21" s="26">
        <v>50</v>
      </c>
      <c r="D21" s="26">
        <v>60</v>
      </c>
      <c r="E21" s="26">
        <v>47.058823529411796</v>
      </c>
      <c r="F21" s="26">
        <v>25</v>
      </c>
      <c r="G21" s="26">
        <v>48.717948717948701</v>
      </c>
      <c r="H21" s="26">
        <v>46.341463414634099</v>
      </c>
      <c r="I21" s="37">
        <v>39</v>
      </c>
      <c r="J21" s="37">
        <v>41</v>
      </c>
    </row>
    <row r="22" spans="1:10" hidden="1" x14ac:dyDescent="0.2">
      <c r="A22" s="23" t="s">
        <v>205</v>
      </c>
      <c r="B22" s="23" t="s">
        <v>214</v>
      </c>
      <c r="C22" s="26">
        <v>57.575757575757599</v>
      </c>
      <c r="D22" s="26">
        <v>47.435897435897402</v>
      </c>
      <c r="E22" s="26">
        <v>48.484848484848499</v>
      </c>
      <c r="F22" s="26">
        <v>39.705882352941202</v>
      </c>
      <c r="G22" s="26">
        <v>53.030303030303003</v>
      </c>
      <c r="H22" s="26">
        <v>42.384105960264897</v>
      </c>
      <c r="I22" s="36">
        <v>66</v>
      </c>
      <c r="J22" s="36">
        <v>151</v>
      </c>
    </row>
    <row r="23" spans="1:10" hidden="1" x14ac:dyDescent="0.2">
      <c r="A23" s="23" t="s">
        <v>205</v>
      </c>
      <c r="B23" s="23" t="s">
        <v>215</v>
      </c>
      <c r="C23" s="26">
        <v>47.368421052631597</v>
      </c>
      <c r="D23" s="26"/>
      <c r="E23" s="26">
        <v>22.2222222222222</v>
      </c>
      <c r="F23" s="26">
        <v>27.272727272727298</v>
      </c>
      <c r="G23" s="26">
        <v>35.135135135135101</v>
      </c>
      <c r="H23" s="26">
        <v>40</v>
      </c>
      <c r="I23" s="37">
        <v>37</v>
      </c>
      <c r="J23" s="37">
        <v>35</v>
      </c>
    </row>
    <row r="24" spans="1:10" ht="27.95" hidden="1" customHeight="1" x14ac:dyDescent="0.2">
      <c r="A24" s="38" t="s">
        <v>216</v>
      </c>
      <c r="B24" s="38" t="s">
        <v>216</v>
      </c>
      <c r="C24" s="39">
        <v>50.599520383692997</v>
      </c>
      <c r="D24" s="39">
        <v>52.505446623093697</v>
      </c>
      <c r="E24" s="39">
        <v>39.393939393939398</v>
      </c>
      <c r="F24" s="39">
        <v>38.758029978586698</v>
      </c>
      <c r="G24" s="39">
        <v>44.601962922573598</v>
      </c>
      <c r="H24" s="39">
        <v>45.005257623554201</v>
      </c>
      <c r="I24" s="36">
        <v>917</v>
      </c>
      <c r="J24" s="36">
        <v>951</v>
      </c>
    </row>
    <row r="25" spans="1:10" ht="27.95" customHeight="1" x14ac:dyDescent="0.2">
      <c r="A25" s="40" t="s">
        <v>217</v>
      </c>
      <c r="B25" s="40" t="s">
        <v>217</v>
      </c>
      <c r="C25" s="41">
        <v>53.058103975535197</v>
      </c>
      <c r="D25" s="41">
        <v>53.947368421052602</v>
      </c>
      <c r="E25" s="41">
        <v>41.416893732970003</v>
      </c>
      <c r="F25" s="41">
        <v>39.710144927536199</v>
      </c>
      <c r="G25" s="41">
        <v>46.895074946466799</v>
      </c>
      <c r="H25" s="41">
        <v>46.595744680851098</v>
      </c>
      <c r="I25" s="37">
        <v>1401</v>
      </c>
      <c r="J25" s="37">
        <v>1410</v>
      </c>
    </row>
    <row r="26" spans="1:10" ht="14.1" hidden="1" customHeight="1" x14ac:dyDescent="0.2">
      <c r="A26" s="32" t="s">
        <v>218</v>
      </c>
      <c r="B26" s="32" t="s">
        <v>219</v>
      </c>
      <c r="C26" s="26">
        <v>56.363636363636402</v>
      </c>
      <c r="D26" s="26">
        <v>56.617647058823501</v>
      </c>
      <c r="E26" s="26">
        <v>45.714285714285701</v>
      </c>
      <c r="F26" s="26">
        <v>47.9166666666667</v>
      </c>
      <c r="G26" s="26">
        <v>50</v>
      </c>
      <c r="H26" s="26">
        <v>51.212121212121197</v>
      </c>
      <c r="I26" s="36">
        <v>286</v>
      </c>
      <c r="J26" s="36">
        <v>330</v>
      </c>
    </row>
    <row r="27" spans="1:10" ht="14.1" hidden="1" customHeight="1" x14ac:dyDescent="0.2">
      <c r="A27" s="32" t="s">
        <v>220</v>
      </c>
      <c r="B27" s="32" t="s">
        <v>221</v>
      </c>
      <c r="C27" s="26">
        <v>51.764705882352899</v>
      </c>
      <c r="D27" s="26">
        <v>56.8965517241379</v>
      </c>
      <c r="E27" s="26">
        <v>32.530120481927703</v>
      </c>
      <c r="F27" s="26">
        <v>54.0983606557377</v>
      </c>
      <c r="G27" s="26">
        <v>42.011834319526599</v>
      </c>
      <c r="H27" s="26">
        <v>55.462184873949603</v>
      </c>
      <c r="I27" s="37">
        <v>169</v>
      </c>
      <c r="J27" s="37">
        <v>119</v>
      </c>
    </row>
    <row r="28" spans="1:10" ht="14.1" hidden="1" customHeight="1" x14ac:dyDescent="0.2">
      <c r="A28" s="32" t="s">
        <v>222</v>
      </c>
      <c r="B28" s="32" t="s">
        <v>223</v>
      </c>
      <c r="C28" s="26">
        <v>48.101265822784796</v>
      </c>
      <c r="D28" s="26">
        <v>58.291457286432198</v>
      </c>
      <c r="E28" s="26">
        <v>28.865979381443299</v>
      </c>
      <c r="F28" s="26">
        <v>41.732283464566898</v>
      </c>
      <c r="G28" s="26">
        <v>41.015625</v>
      </c>
      <c r="H28" s="26">
        <v>51.987767584097902</v>
      </c>
      <c r="I28" s="36">
        <v>256</v>
      </c>
      <c r="J28" s="36">
        <v>327</v>
      </c>
    </row>
    <row r="29" spans="1:10" ht="14.1" hidden="1" customHeight="1" x14ac:dyDescent="0.2">
      <c r="A29" s="32" t="s">
        <v>224</v>
      </c>
      <c r="B29" s="32" t="s">
        <v>225</v>
      </c>
      <c r="C29" s="26"/>
      <c r="D29" s="26">
        <v>58.823529411764703</v>
      </c>
      <c r="E29" s="26">
        <v>46.6666666666667</v>
      </c>
      <c r="F29" s="26"/>
      <c r="G29" s="26">
        <v>53.571428571428598</v>
      </c>
      <c r="H29" s="26">
        <v>55.172413793103402</v>
      </c>
      <c r="I29" s="37">
        <v>28</v>
      </c>
      <c r="J29" s="37">
        <v>29</v>
      </c>
    </row>
    <row r="30" spans="1:10" ht="27.95" customHeight="1" x14ac:dyDescent="0.2">
      <c r="A30" s="40" t="s">
        <v>226</v>
      </c>
      <c r="B30" s="40" t="s">
        <v>226</v>
      </c>
      <c r="C30" s="27">
        <v>51.912568306010897</v>
      </c>
      <c r="D30" s="27">
        <v>57.560975609756099</v>
      </c>
      <c r="E30" s="27">
        <v>38.3783783783784</v>
      </c>
      <c r="F30" s="27">
        <v>46.938775510204103</v>
      </c>
      <c r="G30" s="27">
        <v>45.1962110960758</v>
      </c>
      <c r="H30" s="27">
        <v>52.2981366459627</v>
      </c>
      <c r="I30" s="36">
        <v>739</v>
      </c>
      <c r="J30" s="36">
        <v>805</v>
      </c>
    </row>
    <row r="31" spans="1:10" ht="27.95" customHeight="1" x14ac:dyDescent="0.2">
      <c r="A31" s="42" t="s">
        <v>227</v>
      </c>
      <c r="B31" s="42" t="s">
        <v>227</v>
      </c>
      <c r="C31" s="27">
        <v>52.647058823529399</v>
      </c>
      <c r="D31" s="27">
        <v>55.301645338208402</v>
      </c>
      <c r="E31" s="27">
        <v>40.398550724637701</v>
      </c>
      <c r="F31" s="27">
        <v>42.329020332717199</v>
      </c>
      <c r="G31" s="27">
        <v>46.308411214953303</v>
      </c>
      <c r="H31" s="27">
        <v>48.668171557562097</v>
      </c>
      <c r="I31" s="37">
        <v>2140</v>
      </c>
      <c r="J31" s="37">
        <v>2215</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275</v>
      </c>
      <c r="B2" s="65"/>
      <c r="C2" s="65"/>
      <c r="D2" s="65"/>
      <c r="E2" s="65"/>
      <c r="F2" s="65"/>
      <c r="G2" s="65"/>
      <c r="H2" s="65"/>
      <c r="I2" s="65"/>
      <c r="J2" s="65"/>
      <c r="K2" s="23"/>
      <c r="L2" s="23"/>
      <c r="M2" s="23"/>
    </row>
    <row r="3" spans="1:13" ht="25.5" customHeight="1" x14ac:dyDescent="0.2">
      <c r="A3" s="66" t="s">
        <v>426</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11.1111111111111</v>
      </c>
      <c r="D6" s="26">
        <v>11.764705882352899</v>
      </c>
      <c r="E6" s="26">
        <v>10.714285714285699</v>
      </c>
      <c r="F6" s="26">
        <v>12</v>
      </c>
      <c r="G6" s="26">
        <v>10.6382978723404</v>
      </c>
      <c r="H6" s="26">
        <v>11.9047619047619</v>
      </c>
      <c r="I6" s="36">
        <v>47</v>
      </c>
      <c r="J6" s="36">
        <v>42</v>
      </c>
    </row>
    <row r="7" spans="1:13" hidden="1" x14ac:dyDescent="0.2">
      <c r="A7" s="23" t="s">
        <v>191</v>
      </c>
      <c r="B7" s="23" t="s">
        <v>192</v>
      </c>
      <c r="C7" s="26">
        <v>6.25</v>
      </c>
      <c r="D7" s="26">
        <v>12.5</v>
      </c>
      <c r="E7" s="26">
        <v>8.6956521739130395</v>
      </c>
      <c r="F7" s="26">
        <v>26.315789473684202</v>
      </c>
      <c r="G7" s="26">
        <v>7.6923076923076898</v>
      </c>
      <c r="H7" s="26">
        <v>18.918918918918902</v>
      </c>
      <c r="I7" s="37">
        <v>39</v>
      </c>
      <c r="J7" s="37">
        <v>37</v>
      </c>
    </row>
    <row r="8" spans="1:13" hidden="1" x14ac:dyDescent="0.2">
      <c r="A8" s="23" t="s">
        <v>193</v>
      </c>
      <c r="B8" s="23" t="s">
        <v>194</v>
      </c>
      <c r="C8" s="26">
        <v>7.1428571428571397</v>
      </c>
      <c r="D8" s="26">
        <v>26.923076923076898</v>
      </c>
      <c r="E8" s="26">
        <v>8.3333333333333304</v>
      </c>
      <c r="F8" s="26">
        <v>4</v>
      </c>
      <c r="G8" s="26">
        <v>7.6923076923076898</v>
      </c>
      <c r="H8" s="26">
        <v>15.384615384615399</v>
      </c>
      <c r="I8" s="36">
        <v>65</v>
      </c>
      <c r="J8" s="36">
        <v>52</v>
      </c>
    </row>
    <row r="9" spans="1:13" hidden="1" x14ac:dyDescent="0.2">
      <c r="A9" s="23" t="s">
        <v>195</v>
      </c>
      <c r="B9" s="23" t="s">
        <v>196</v>
      </c>
      <c r="C9" s="26">
        <v>12.5</v>
      </c>
      <c r="D9" s="26">
        <v>20.8333333333333</v>
      </c>
      <c r="E9" s="26">
        <v>16.6666666666667</v>
      </c>
      <c r="F9" s="26">
        <v>2.9411764705882399</v>
      </c>
      <c r="G9" s="26">
        <v>15.6862745098039</v>
      </c>
      <c r="H9" s="26">
        <v>10.1694915254237</v>
      </c>
      <c r="I9" s="37">
        <v>51</v>
      </c>
      <c r="J9" s="37">
        <v>59</v>
      </c>
    </row>
    <row r="10" spans="1:13" hidden="1" x14ac:dyDescent="0.2">
      <c r="A10" s="23" t="s">
        <v>197</v>
      </c>
      <c r="B10" s="23" t="s">
        <v>198</v>
      </c>
      <c r="C10" s="26">
        <v>27.7777777777778</v>
      </c>
      <c r="D10" s="26">
        <v>12.1212121212121</v>
      </c>
      <c r="E10" s="26">
        <v>13.3333333333333</v>
      </c>
      <c r="F10" s="26">
        <v>3.4482758620689702</v>
      </c>
      <c r="G10" s="26">
        <v>21.2121212121212</v>
      </c>
      <c r="H10" s="26">
        <v>8.0645161290322598</v>
      </c>
      <c r="I10" s="36">
        <v>66</v>
      </c>
      <c r="J10" s="36">
        <v>62</v>
      </c>
    </row>
    <row r="11" spans="1:13" hidden="1" x14ac:dyDescent="0.2">
      <c r="A11" s="23" t="s">
        <v>199</v>
      </c>
      <c r="B11" s="23" t="s">
        <v>200</v>
      </c>
      <c r="C11" s="26">
        <v>15</v>
      </c>
      <c r="D11" s="26">
        <v>7.6923076923076898</v>
      </c>
      <c r="E11" s="26">
        <v>9.5238095238095202</v>
      </c>
      <c r="F11" s="26">
        <v>17.5</v>
      </c>
      <c r="G11" s="26">
        <v>14.285714285714301</v>
      </c>
      <c r="H11" s="26">
        <v>13.580246913580201</v>
      </c>
      <c r="I11" s="37">
        <v>84</v>
      </c>
      <c r="J11" s="37">
        <v>81</v>
      </c>
    </row>
    <row r="12" spans="1:13" hidden="1" x14ac:dyDescent="0.2">
      <c r="A12" s="23" t="s">
        <v>201</v>
      </c>
      <c r="B12" s="23" t="s">
        <v>202</v>
      </c>
      <c r="C12" s="26">
        <v>12.5</v>
      </c>
      <c r="D12" s="26">
        <v>19.047619047619001</v>
      </c>
      <c r="E12" s="26">
        <v>6.6666666666666696</v>
      </c>
      <c r="F12" s="26"/>
      <c r="G12" s="26">
        <v>12.5</v>
      </c>
      <c r="H12" s="26">
        <v>14.285714285714301</v>
      </c>
      <c r="I12" s="36">
        <v>32</v>
      </c>
      <c r="J12" s="36">
        <v>35</v>
      </c>
    </row>
    <row r="13" spans="1:13" hidden="1" x14ac:dyDescent="0.2">
      <c r="A13" s="23" t="s">
        <v>203</v>
      </c>
      <c r="B13" s="23" t="s">
        <v>204</v>
      </c>
      <c r="C13" s="26">
        <v>11.764705882352899</v>
      </c>
      <c r="D13" s="26">
        <v>16.326530612244898</v>
      </c>
      <c r="E13" s="26">
        <v>8.5106382978723403</v>
      </c>
      <c r="F13" s="26">
        <v>2.7027027027027</v>
      </c>
      <c r="G13" s="26">
        <v>10</v>
      </c>
      <c r="H13" s="26">
        <v>9.8901098901098905</v>
      </c>
      <c r="I13" s="37">
        <v>100</v>
      </c>
      <c r="J13" s="37">
        <v>91</v>
      </c>
    </row>
    <row r="14" spans="1:13" hidden="1" x14ac:dyDescent="0.2">
      <c r="A14" s="23" t="s">
        <v>205</v>
      </c>
      <c r="B14" s="23" t="s">
        <v>206</v>
      </c>
      <c r="C14" s="26">
        <v>5</v>
      </c>
      <c r="D14" s="26">
        <v>11.864406779661</v>
      </c>
      <c r="E14" s="26">
        <v>5.1948051948051903</v>
      </c>
      <c r="F14" s="26">
        <v>0</v>
      </c>
      <c r="G14" s="26">
        <v>5.0847457627118704</v>
      </c>
      <c r="H14" s="26">
        <v>6.7796610169491496</v>
      </c>
      <c r="I14" s="36">
        <v>118</v>
      </c>
      <c r="J14" s="36">
        <v>118</v>
      </c>
    </row>
    <row r="15" spans="1:13" hidden="1" x14ac:dyDescent="0.2">
      <c r="A15" s="23" t="s">
        <v>205</v>
      </c>
      <c r="B15" s="23" t="s">
        <v>207</v>
      </c>
      <c r="C15" s="26">
        <v>16.981132075471699</v>
      </c>
      <c r="D15" s="26">
        <v>11.9047619047619</v>
      </c>
      <c r="E15" s="26">
        <v>1.8181818181818199</v>
      </c>
      <c r="F15" s="26">
        <v>10.8108108108108</v>
      </c>
      <c r="G15" s="26">
        <v>9.1743119266054993</v>
      </c>
      <c r="H15" s="26">
        <v>10.975609756097599</v>
      </c>
      <c r="I15" s="37">
        <v>109</v>
      </c>
      <c r="J15" s="37">
        <v>82</v>
      </c>
    </row>
    <row r="16" spans="1:13" hidden="1" x14ac:dyDescent="0.2">
      <c r="A16" s="23" t="s">
        <v>205</v>
      </c>
      <c r="B16" s="23" t="s">
        <v>208</v>
      </c>
      <c r="C16" s="26">
        <v>6.8181818181818201</v>
      </c>
      <c r="D16" s="26">
        <v>10.909090909090899</v>
      </c>
      <c r="E16" s="26">
        <v>3.4482758620689702</v>
      </c>
      <c r="F16" s="26">
        <v>6.12244897959184</v>
      </c>
      <c r="G16" s="26">
        <v>4.8543689320388301</v>
      </c>
      <c r="H16" s="26">
        <v>8.6538461538461497</v>
      </c>
      <c r="I16" s="36">
        <v>103</v>
      </c>
      <c r="J16" s="36">
        <v>104</v>
      </c>
    </row>
    <row r="17" spans="1:10" hidden="1" x14ac:dyDescent="0.2">
      <c r="A17" s="23" t="s">
        <v>205</v>
      </c>
      <c r="B17" s="23" t="s">
        <v>209</v>
      </c>
      <c r="C17" s="26">
        <v>9.3333333333333304</v>
      </c>
      <c r="D17" s="26">
        <v>9.1836734693877595</v>
      </c>
      <c r="E17" s="26">
        <v>8</v>
      </c>
      <c r="F17" s="26">
        <v>5.1546391752577296</v>
      </c>
      <c r="G17" s="26">
        <v>9.0909090909090899</v>
      </c>
      <c r="H17" s="26">
        <v>8.5427135678392006</v>
      </c>
      <c r="I17" s="37">
        <v>176</v>
      </c>
      <c r="J17" s="37">
        <v>199</v>
      </c>
    </row>
    <row r="18" spans="1:10" hidden="1" x14ac:dyDescent="0.2">
      <c r="A18" s="23" t="s">
        <v>205</v>
      </c>
      <c r="B18" s="23" t="s">
        <v>210</v>
      </c>
      <c r="C18" s="26">
        <v>14.084507042253501</v>
      </c>
      <c r="D18" s="26">
        <v>14.5833333333333</v>
      </c>
      <c r="E18" s="26">
        <v>6.8493150684931496</v>
      </c>
      <c r="F18" s="26">
        <v>12.280701754386</v>
      </c>
      <c r="G18" s="26">
        <v>10.3448275862069</v>
      </c>
      <c r="H18" s="26">
        <v>14.814814814814801</v>
      </c>
      <c r="I18" s="36">
        <v>145</v>
      </c>
      <c r="J18" s="36">
        <v>108</v>
      </c>
    </row>
    <row r="19" spans="1:10" hidden="1" x14ac:dyDescent="0.2">
      <c r="A19" s="23" t="s">
        <v>205</v>
      </c>
      <c r="B19" s="23" t="s">
        <v>211</v>
      </c>
      <c r="C19" s="26">
        <v>14.634146341463399</v>
      </c>
      <c r="D19" s="26">
        <v>14.814814814814801</v>
      </c>
      <c r="E19" s="26">
        <v>7.6923076923076898</v>
      </c>
      <c r="F19" s="26">
        <v>28.947368421052602</v>
      </c>
      <c r="G19" s="26">
        <v>11.25</v>
      </c>
      <c r="H19" s="26">
        <v>25.373134328358201</v>
      </c>
      <c r="I19" s="37">
        <v>80</v>
      </c>
      <c r="J19" s="37">
        <v>67</v>
      </c>
    </row>
    <row r="20" spans="1:10" hidden="1" x14ac:dyDescent="0.2">
      <c r="A20" s="23" t="s">
        <v>205</v>
      </c>
      <c r="B20" s="23" t="s">
        <v>212</v>
      </c>
      <c r="C20" s="26">
        <v>5.2631578947368398</v>
      </c>
      <c r="D20" s="26">
        <v>6.25</v>
      </c>
      <c r="E20" s="26">
        <v>12</v>
      </c>
      <c r="F20" s="26">
        <v>13.7931034482759</v>
      </c>
      <c r="G20" s="26">
        <v>9.0909090909090899</v>
      </c>
      <c r="H20" s="26">
        <v>10.869565217391299</v>
      </c>
      <c r="I20" s="36">
        <v>44</v>
      </c>
      <c r="J20" s="36">
        <v>46</v>
      </c>
    </row>
    <row r="21" spans="1:10" hidden="1" x14ac:dyDescent="0.2">
      <c r="A21" s="23" t="s">
        <v>205</v>
      </c>
      <c r="B21" s="23" t="s">
        <v>213</v>
      </c>
      <c r="C21" s="26">
        <v>13.636363636363599</v>
      </c>
      <c r="D21" s="26">
        <v>4</v>
      </c>
      <c r="E21" s="26">
        <v>11.764705882352899</v>
      </c>
      <c r="F21" s="26">
        <v>31.25</v>
      </c>
      <c r="G21" s="26">
        <v>12.8205128205128</v>
      </c>
      <c r="H21" s="26">
        <v>14.634146341463399</v>
      </c>
      <c r="I21" s="37">
        <v>39</v>
      </c>
      <c r="J21" s="37">
        <v>41</v>
      </c>
    </row>
    <row r="22" spans="1:10" hidden="1" x14ac:dyDescent="0.2">
      <c r="A22" s="23" t="s">
        <v>205</v>
      </c>
      <c r="B22" s="23" t="s">
        <v>214</v>
      </c>
      <c r="C22" s="26">
        <v>9.0909090909090899</v>
      </c>
      <c r="D22" s="26">
        <v>15.384615384615399</v>
      </c>
      <c r="E22" s="26">
        <v>6.0606060606060597</v>
      </c>
      <c r="F22" s="26">
        <v>10.294117647058799</v>
      </c>
      <c r="G22" s="26">
        <v>7.5757575757575797</v>
      </c>
      <c r="H22" s="26">
        <v>15.8940397350993</v>
      </c>
      <c r="I22" s="36">
        <v>66</v>
      </c>
      <c r="J22" s="36">
        <v>151</v>
      </c>
    </row>
    <row r="23" spans="1:10" hidden="1" x14ac:dyDescent="0.2">
      <c r="A23" s="23" t="s">
        <v>205</v>
      </c>
      <c r="B23" s="23" t="s">
        <v>215</v>
      </c>
      <c r="C23" s="26">
        <v>15.789473684210501</v>
      </c>
      <c r="D23" s="26"/>
      <c r="E23" s="26">
        <v>5.5555555555555598</v>
      </c>
      <c r="F23" s="26">
        <v>13.636363636363599</v>
      </c>
      <c r="G23" s="26">
        <v>10.8108108108108</v>
      </c>
      <c r="H23" s="26">
        <v>11.4285714285714</v>
      </c>
      <c r="I23" s="37">
        <v>37</v>
      </c>
      <c r="J23" s="37">
        <v>35</v>
      </c>
    </row>
    <row r="24" spans="1:10" ht="27.95" hidden="1" customHeight="1" x14ac:dyDescent="0.2">
      <c r="A24" s="38" t="s">
        <v>216</v>
      </c>
      <c r="B24" s="38" t="s">
        <v>216</v>
      </c>
      <c r="C24" s="39">
        <v>11.2709832134293</v>
      </c>
      <c r="D24" s="39">
        <v>11.546840958605699</v>
      </c>
      <c r="E24" s="39">
        <v>6.2626262626262603</v>
      </c>
      <c r="F24" s="39">
        <v>10.4925053533191</v>
      </c>
      <c r="G24" s="39">
        <v>8.6150490730643394</v>
      </c>
      <c r="H24" s="39">
        <v>12.0925341745531</v>
      </c>
      <c r="I24" s="36">
        <v>917</v>
      </c>
      <c r="J24" s="36">
        <v>951</v>
      </c>
    </row>
    <row r="25" spans="1:10" ht="27.95" customHeight="1" x14ac:dyDescent="0.2">
      <c r="A25" s="40" t="s">
        <v>217</v>
      </c>
      <c r="B25" s="40" t="s">
        <v>217</v>
      </c>
      <c r="C25" s="41">
        <v>12.2324159021407</v>
      </c>
      <c r="D25" s="41">
        <v>12.8654970760234</v>
      </c>
      <c r="E25" s="41">
        <v>7.4931880108991802</v>
      </c>
      <c r="F25" s="41">
        <v>10</v>
      </c>
      <c r="G25" s="41">
        <v>9.9928622412562493</v>
      </c>
      <c r="H25" s="41">
        <v>12.127659574468099</v>
      </c>
      <c r="I25" s="37">
        <v>1401</v>
      </c>
      <c r="J25" s="37">
        <v>1410</v>
      </c>
    </row>
    <row r="26" spans="1:10" ht="14.1" hidden="1" customHeight="1" x14ac:dyDescent="0.2">
      <c r="A26" s="32" t="s">
        <v>218</v>
      </c>
      <c r="B26" s="32" t="s">
        <v>219</v>
      </c>
      <c r="C26" s="26">
        <v>7.2727272727272698</v>
      </c>
      <c r="D26" s="26">
        <v>13.235294117647101</v>
      </c>
      <c r="E26" s="26">
        <v>8.5714285714285694</v>
      </c>
      <c r="F26" s="26">
        <v>9.8958333333333304</v>
      </c>
      <c r="G26" s="26">
        <v>8.0419580419580399</v>
      </c>
      <c r="H26" s="26">
        <v>11.818181818181801</v>
      </c>
      <c r="I26" s="36">
        <v>286</v>
      </c>
      <c r="J26" s="36">
        <v>330</v>
      </c>
    </row>
    <row r="27" spans="1:10" ht="14.1" hidden="1" customHeight="1" x14ac:dyDescent="0.2">
      <c r="A27" s="32" t="s">
        <v>220</v>
      </c>
      <c r="B27" s="32" t="s">
        <v>221</v>
      </c>
      <c r="C27" s="26">
        <v>8.2352941176470598</v>
      </c>
      <c r="D27" s="26">
        <v>6.8965517241379297</v>
      </c>
      <c r="E27" s="26">
        <v>8.4337349397590398</v>
      </c>
      <c r="F27" s="26">
        <v>6.5573770491803298</v>
      </c>
      <c r="G27" s="26">
        <v>8.8757396449704107</v>
      </c>
      <c r="H27" s="26">
        <v>6.7226890756302504</v>
      </c>
      <c r="I27" s="37">
        <v>169</v>
      </c>
      <c r="J27" s="37">
        <v>119</v>
      </c>
    </row>
    <row r="28" spans="1:10" ht="14.1" hidden="1" customHeight="1" x14ac:dyDescent="0.2">
      <c r="A28" s="32" t="s">
        <v>222</v>
      </c>
      <c r="B28" s="32" t="s">
        <v>223</v>
      </c>
      <c r="C28" s="26">
        <v>8.2278481012658204</v>
      </c>
      <c r="D28" s="26">
        <v>8.5427135678392006</v>
      </c>
      <c r="E28" s="26">
        <v>6.1855670103092804</v>
      </c>
      <c r="F28" s="26">
        <v>3.9370078740157499</v>
      </c>
      <c r="G28" s="26">
        <v>7.421875</v>
      </c>
      <c r="H28" s="26">
        <v>6.7278287461773703</v>
      </c>
      <c r="I28" s="36">
        <v>256</v>
      </c>
      <c r="J28" s="36">
        <v>327</v>
      </c>
    </row>
    <row r="29" spans="1:10" ht="14.1" hidden="1" customHeight="1" x14ac:dyDescent="0.2">
      <c r="A29" s="32" t="s">
        <v>224</v>
      </c>
      <c r="B29" s="32" t="s">
        <v>225</v>
      </c>
      <c r="C29" s="26"/>
      <c r="D29" s="26">
        <v>17.647058823529399</v>
      </c>
      <c r="E29" s="26">
        <v>26.6666666666667</v>
      </c>
      <c r="F29" s="26"/>
      <c r="G29" s="26">
        <v>21.428571428571399</v>
      </c>
      <c r="H29" s="26">
        <v>17.241379310344801</v>
      </c>
      <c r="I29" s="37">
        <v>28</v>
      </c>
      <c r="J29" s="37">
        <v>29</v>
      </c>
    </row>
    <row r="30" spans="1:10" ht="27.95" customHeight="1" x14ac:dyDescent="0.2">
      <c r="A30" s="40" t="s">
        <v>226</v>
      </c>
      <c r="B30" s="40" t="s">
        <v>226</v>
      </c>
      <c r="C30" s="27">
        <v>8.1967213114754092</v>
      </c>
      <c r="D30" s="27">
        <v>10.243902439024399</v>
      </c>
      <c r="E30" s="27">
        <v>8.6486486486486491</v>
      </c>
      <c r="F30" s="27">
        <v>7.6530612244898002</v>
      </c>
      <c r="G30" s="27">
        <v>8.5250338294993195</v>
      </c>
      <c r="H30" s="27">
        <v>9.1925465838509304</v>
      </c>
      <c r="I30" s="36">
        <v>739</v>
      </c>
      <c r="J30" s="36">
        <v>805</v>
      </c>
    </row>
    <row r="31" spans="1:10" ht="27.95" customHeight="1" x14ac:dyDescent="0.2">
      <c r="A31" s="42" t="s">
        <v>227</v>
      </c>
      <c r="B31" s="42" t="s">
        <v>227</v>
      </c>
      <c r="C31" s="27">
        <v>10.7843137254902</v>
      </c>
      <c r="D31" s="27">
        <v>11.882998171846401</v>
      </c>
      <c r="E31" s="27">
        <v>7.8804347826086998</v>
      </c>
      <c r="F31" s="27">
        <v>9.1497227356746809</v>
      </c>
      <c r="G31" s="27">
        <v>9.4859813084112208</v>
      </c>
      <c r="H31" s="27">
        <v>11.060948081264099</v>
      </c>
      <c r="I31" s="37">
        <v>2140</v>
      </c>
      <c r="J31" s="37">
        <v>2215</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236</v>
      </c>
      <c r="B2" s="65"/>
      <c r="C2" s="65"/>
      <c r="D2" s="65"/>
      <c r="E2" s="65"/>
      <c r="F2" s="65"/>
      <c r="G2" s="65"/>
      <c r="H2" s="65"/>
      <c r="I2" s="65"/>
      <c r="J2" s="65"/>
      <c r="K2" s="23"/>
      <c r="L2" s="23"/>
      <c r="M2" s="23"/>
    </row>
    <row r="3" spans="1:13" ht="25.5" customHeight="1" x14ac:dyDescent="0.2">
      <c r="A3" s="66" t="s">
        <v>346</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66.6666666666667</v>
      </c>
      <c r="D6" s="26">
        <v>52.941176470588204</v>
      </c>
      <c r="E6" s="26">
        <v>71.428571428571402</v>
      </c>
      <c r="F6" s="26">
        <v>68</v>
      </c>
      <c r="G6" s="26">
        <v>70.212765957446805</v>
      </c>
      <c r="H6" s="26">
        <v>61.904761904761898</v>
      </c>
      <c r="I6" s="36">
        <v>47</v>
      </c>
      <c r="J6" s="36">
        <v>42</v>
      </c>
    </row>
    <row r="7" spans="1:13" hidden="1" x14ac:dyDescent="0.2">
      <c r="A7" s="23" t="s">
        <v>191</v>
      </c>
      <c r="B7" s="23" t="s">
        <v>192</v>
      </c>
      <c r="C7" s="26">
        <v>43.75</v>
      </c>
      <c r="D7" s="26">
        <v>75</v>
      </c>
      <c r="E7" s="26">
        <v>69.565217391304301</v>
      </c>
      <c r="F7" s="26">
        <v>63.157894736842103</v>
      </c>
      <c r="G7" s="26">
        <v>58.974358974358999</v>
      </c>
      <c r="H7" s="26">
        <v>67.567567567567593</v>
      </c>
      <c r="I7" s="37">
        <v>39</v>
      </c>
      <c r="J7" s="37">
        <v>37</v>
      </c>
    </row>
    <row r="8" spans="1:13" hidden="1" x14ac:dyDescent="0.2">
      <c r="A8" s="23" t="s">
        <v>193</v>
      </c>
      <c r="B8" s="23" t="s">
        <v>194</v>
      </c>
      <c r="C8" s="26">
        <v>67.857142857142904</v>
      </c>
      <c r="D8" s="26">
        <v>50</v>
      </c>
      <c r="E8" s="26">
        <v>62.162162162162197</v>
      </c>
      <c r="F8" s="26">
        <v>84</v>
      </c>
      <c r="G8" s="26">
        <v>65.151515151515198</v>
      </c>
      <c r="H8" s="26">
        <v>65.384615384615401</v>
      </c>
      <c r="I8" s="36">
        <v>66</v>
      </c>
      <c r="J8" s="36">
        <v>52</v>
      </c>
    </row>
    <row r="9" spans="1:13" hidden="1" x14ac:dyDescent="0.2">
      <c r="A9" s="23" t="s">
        <v>195</v>
      </c>
      <c r="B9" s="23" t="s">
        <v>196</v>
      </c>
      <c r="C9" s="26">
        <v>71.875</v>
      </c>
      <c r="D9" s="26">
        <v>62.5</v>
      </c>
      <c r="E9" s="26">
        <v>77.7777777777778</v>
      </c>
      <c r="F9" s="26">
        <v>88.235294117647101</v>
      </c>
      <c r="G9" s="26">
        <v>72.549019607843107</v>
      </c>
      <c r="H9" s="26">
        <v>76.271186440677994</v>
      </c>
      <c r="I9" s="37">
        <v>51</v>
      </c>
      <c r="J9" s="37">
        <v>59</v>
      </c>
    </row>
    <row r="10" spans="1:13" hidden="1" x14ac:dyDescent="0.2">
      <c r="A10" s="23" t="s">
        <v>197</v>
      </c>
      <c r="B10" s="23" t="s">
        <v>198</v>
      </c>
      <c r="C10" s="26">
        <v>45.945945945946001</v>
      </c>
      <c r="D10" s="26">
        <v>61.764705882352899</v>
      </c>
      <c r="E10" s="26">
        <v>66.6666666666667</v>
      </c>
      <c r="F10" s="26">
        <v>80</v>
      </c>
      <c r="G10" s="26">
        <v>55.223880597014897</v>
      </c>
      <c r="H10" s="26">
        <v>70.3125</v>
      </c>
      <c r="I10" s="36">
        <v>67</v>
      </c>
      <c r="J10" s="36">
        <v>64</v>
      </c>
    </row>
    <row r="11" spans="1:13" hidden="1" x14ac:dyDescent="0.2">
      <c r="A11" s="23" t="s">
        <v>199</v>
      </c>
      <c r="B11" s="23" t="s">
        <v>200</v>
      </c>
      <c r="C11" s="26">
        <v>57.5</v>
      </c>
      <c r="D11" s="26">
        <v>79.487179487179503</v>
      </c>
      <c r="E11" s="26">
        <v>66.6666666666667</v>
      </c>
      <c r="F11" s="26">
        <v>65</v>
      </c>
      <c r="G11" s="26">
        <v>60.714285714285701</v>
      </c>
      <c r="H11" s="26">
        <v>70.370370370370395</v>
      </c>
      <c r="I11" s="37">
        <v>84</v>
      </c>
      <c r="J11" s="37">
        <v>81</v>
      </c>
    </row>
    <row r="12" spans="1:13" hidden="1" x14ac:dyDescent="0.2">
      <c r="A12" s="23" t="s">
        <v>201</v>
      </c>
      <c r="B12" s="23" t="s">
        <v>202</v>
      </c>
      <c r="C12" s="26">
        <v>56.25</v>
      </c>
      <c r="D12" s="26">
        <v>57.142857142857103</v>
      </c>
      <c r="E12" s="26">
        <v>86.6666666666667</v>
      </c>
      <c r="F12" s="26"/>
      <c r="G12" s="26">
        <v>68.75</v>
      </c>
      <c r="H12" s="26">
        <v>65.714285714285694</v>
      </c>
      <c r="I12" s="36">
        <v>32</v>
      </c>
      <c r="J12" s="36">
        <v>35</v>
      </c>
    </row>
    <row r="13" spans="1:13" hidden="1" x14ac:dyDescent="0.2">
      <c r="A13" s="23" t="s">
        <v>203</v>
      </c>
      <c r="B13" s="23" t="s">
        <v>204</v>
      </c>
      <c r="C13" s="26">
        <v>68.627450980392197</v>
      </c>
      <c r="D13" s="26">
        <v>59.183673469387799</v>
      </c>
      <c r="E13" s="26">
        <v>75</v>
      </c>
      <c r="F13" s="26">
        <v>81.578947368421098</v>
      </c>
      <c r="G13" s="26">
        <v>71.287128712871294</v>
      </c>
      <c r="H13" s="26">
        <v>70.652173913043498</v>
      </c>
      <c r="I13" s="37">
        <v>101</v>
      </c>
      <c r="J13" s="37">
        <v>92</v>
      </c>
    </row>
    <row r="14" spans="1:13" hidden="1" x14ac:dyDescent="0.2">
      <c r="A14" s="23" t="s">
        <v>205</v>
      </c>
      <c r="B14" s="23" t="s">
        <v>206</v>
      </c>
      <c r="C14" s="26">
        <v>75</v>
      </c>
      <c r="D14" s="26">
        <v>54.237288135593197</v>
      </c>
      <c r="E14" s="26">
        <v>78.947368421052602</v>
      </c>
      <c r="F14" s="26">
        <v>79.245283018867894</v>
      </c>
      <c r="G14" s="26">
        <v>77.7777777777778</v>
      </c>
      <c r="H14" s="26">
        <v>66.6666666666667</v>
      </c>
      <c r="I14" s="36">
        <v>117</v>
      </c>
      <c r="J14" s="36">
        <v>117</v>
      </c>
    </row>
    <row r="15" spans="1:13" hidden="1" x14ac:dyDescent="0.2">
      <c r="A15" s="23" t="s">
        <v>205</v>
      </c>
      <c r="B15" s="23" t="s">
        <v>207</v>
      </c>
      <c r="C15" s="26">
        <v>69.811320754717002</v>
      </c>
      <c r="D15" s="26">
        <v>59.523809523809497</v>
      </c>
      <c r="E15" s="26">
        <v>70.175438596491205</v>
      </c>
      <c r="F15" s="26">
        <v>72.972972972972997</v>
      </c>
      <c r="G15" s="26">
        <v>70.270270270270302</v>
      </c>
      <c r="H15" s="26">
        <v>64.634146341463406</v>
      </c>
      <c r="I15" s="37">
        <v>111</v>
      </c>
      <c r="J15" s="37">
        <v>82</v>
      </c>
    </row>
    <row r="16" spans="1:13" hidden="1" x14ac:dyDescent="0.2">
      <c r="A16" s="23" t="s">
        <v>205</v>
      </c>
      <c r="B16" s="23" t="s">
        <v>208</v>
      </c>
      <c r="C16" s="26">
        <v>75</v>
      </c>
      <c r="D16" s="26">
        <v>58.181818181818201</v>
      </c>
      <c r="E16" s="26">
        <v>79.661016949152497</v>
      </c>
      <c r="F16" s="26">
        <v>75.510204081632693</v>
      </c>
      <c r="G16" s="26">
        <v>76.923076923076906</v>
      </c>
      <c r="H16" s="26">
        <v>66.346153846153797</v>
      </c>
      <c r="I16" s="36">
        <v>104</v>
      </c>
      <c r="J16" s="36">
        <v>104</v>
      </c>
    </row>
    <row r="17" spans="1:10" hidden="1" x14ac:dyDescent="0.2">
      <c r="A17" s="23" t="s">
        <v>205</v>
      </c>
      <c r="B17" s="23" t="s">
        <v>209</v>
      </c>
      <c r="C17" s="26">
        <v>62.337662337662302</v>
      </c>
      <c r="D17" s="26">
        <v>61.224489795918402</v>
      </c>
      <c r="E17" s="26">
        <v>67</v>
      </c>
      <c r="F17" s="26">
        <v>74.747474747474797</v>
      </c>
      <c r="G17" s="26">
        <v>64.606741573033702</v>
      </c>
      <c r="H17" s="26">
        <v>67.164179104477597</v>
      </c>
      <c r="I17" s="37">
        <v>178</v>
      </c>
      <c r="J17" s="37">
        <v>201</v>
      </c>
    </row>
    <row r="18" spans="1:10" hidden="1" x14ac:dyDescent="0.2">
      <c r="A18" s="23" t="s">
        <v>205</v>
      </c>
      <c r="B18" s="23" t="s">
        <v>210</v>
      </c>
      <c r="C18" s="26">
        <v>68.0555555555556</v>
      </c>
      <c r="D18" s="26">
        <v>68.75</v>
      </c>
      <c r="E18" s="26">
        <v>87.671232876712295</v>
      </c>
      <c r="F18" s="26">
        <v>70.175438596491205</v>
      </c>
      <c r="G18" s="26">
        <v>77.397260273972606</v>
      </c>
      <c r="H18" s="26">
        <v>67.592592592592595</v>
      </c>
      <c r="I18" s="36">
        <v>146</v>
      </c>
      <c r="J18" s="36">
        <v>108</v>
      </c>
    </row>
    <row r="19" spans="1:10" hidden="1" x14ac:dyDescent="0.2">
      <c r="A19" s="23" t="s">
        <v>205</v>
      </c>
      <c r="B19" s="23" t="s">
        <v>211</v>
      </c>
      <c r="C19" s="26">
        <v>64.285714285714306</v>
      </c>
      <c r="D19" s="26">
        <v>48.148148148148103</v>
      </c>
      <c r="E19" s="26">
        <v>75</v>
      </c>
      <c r="F19" s="26">
        <v>68.421052631578902</v>
      </c>
      <c r="G19" s="26">
        <v>69.512195121951194</v>
      </c>
      <c r="H19" s="26">
        <v>60.294117647058798</v>
      </c>
      <c r="I19" s="37">
        <v>82</v>
      </c>
      <c r="J19" s="37">
        <v>68</v>
      </c>
    </row>
    <row r="20" spans="1:10" hidden="1" x14ac:dyDescent="0.2">
      <c r="A20" s="23" t="s">
        <v>205</v>
      </c>
      <c r="B20" s="23" t="s">
        <v>212</v>
      </c>
      <c r="C20" s="26">
        <v>68.421052631578902</v>
      </c>
      <c r="D20" s="26">
        <v>68.75</v>
      </c>
      <c r="E20" s="26">
        <v>72</v>
      </c>
      <c r="F20" s="26">
        <v>63.3333333333333</v>
      </c>
      <c r="G20" s="26">
        <v>70.454545454545496</v>
      </c>
      <c r="H20" s="26">
        <v>63.829787234042598</v>
      </c>
      <c r="I20" s="36">
        <v>44</v>
      </c>
      <c r="J20" s="36">
        <v>47</v>
      </c>
    </row>
    <row r="21" spans="1:10" hidden="1" x14ac:dyDescent="0.2">
      <c r="A21" s="23" t="s">
        <v>205</v>
      </c>
      <c r="B21" s="23" t="s">
        <v>213</v>
      </c>
      <c r="C21" s="26">
        <v>59.090909090909101</v>
      </c>
      <c r="D21" s="26">
        <v>76</v>
      </c>
      <c r="E21" s="26">
        <v>88.235294117647101</v>
      </c>
      <c r="F21" s="26">
        <v>62.5</v>
      </c>
      <c r="G21" s="26">
        <v>71.794871794871796</v>
      </c>
      <c r="H21" s="26">
        <v>70.731707317073202</v>
      </c>
      <c r="I21" s="37">
        <v>39</v>
      </c>
      <c r="J21" s="37">
        <v>41</v>
      </c>
    </row>
    <row r="22" spans="1:10" hidden="1" x14ac:dyDescent="0.2">
      <c r="A22" s="23" t="s">
        <v>205</v>
      </c>
      <c r="B22" s="23" t="s">
        <v>214</v>
      </c>
      <c r="C22" s="26">
        <v>39.393939393939398</v>
      </c>
      <c r="D22" s="26">
        <v>43.589743589743598</v>
      </c>
      <c r="E22" s="26">
        <v>57.575757575757599</v>
      </c>
      <c r="F22" s="26">
        <v>60.294117647058798</v>
      </c>
      <c r="G22" s="26">
        <v>48.484848484848499</v>
      </c>
      <c r="H22" s="26">
        <v>49.668874172185397</v>
      </c>
      <c r="I22" s="36">
        <v>66</v>
      </c>
      <c r="J22" s="36">
        <v>151</v>
      </c>
    </row>
    <row r="23" spans="1:10" hidden="1" x14ac:dyDescent="0.2">
      <c r="A23" s="23" t="s">
        <v>205</v>
      </c>
      <c r="B23" s="23" t="s">
        <v>215</v>
      </c>
      <c r="C23" s="26">
        <v>63.157894736842103</v>
      </c>
      <c r="D23" s="26"/>
      <c r="E23" s="26">
        <v>66.6666666666667</v>
      </c>
      <c r="F23" s="26">
        <v>54.545454545454497</v>
      </c>
      <c r="G23" s="26">
        <v>64.864864864864899</v>
      </c>
      <c r="H23" s="26">
        <v>54.285714285714299</v>
      </c>
      <c r="I23" s="37">
        <v>37</v>
      </c>
      <c r="J23" s="37">
        <v>35</v>
      </c>
    </row>
    <row r="24" spans="1:10" ht="27.95" hidden="1" customHeight="1" x14ac:dyDescent="0.2">
      <c r="A24" s="38" t="s">
        <v>216</v>
      </c>
      <c r="B24" s="38" t="s">
        <v>216</v>
      </c>
      <c r="C24" s="39">
        <v>65.320665083135395</v>
      </c>
      <c r="D24" s="39">
        <v>57.516339869280998</v>
      </c>
      <c r="E24" s="39">
        <v>74.698795180722897</v>
      </c>
      <c r="F24" s="39">
        <v>69.936034115138597</v>
      </c>
      <c r="G24" s="39">
        <v>70.238095238095198</v>
      </c>
      <c r="H24" s="39">
        <v>63.1027253668763</v>
      </c>
      <c r="I24" s="36">
        <v>924</v>
      </c>
      <c r="J24" s="36">
        <v>954</v>
      </c>
    </row>
    <row r="25" spans="1:10" ht="27.95" customHeight="1" x14ac:dyDescent="0.2">
      <c r="A25" s="40" t="s">
        <v>217</v>
      </c>
      <c r="B25" s="40" t="s">
        <v>217</v>
      </c>
      <c r="C25" s="41">
        <v>63.732928679817903</v>
      </c>
      <c r="D25" s="41">
        <v>59.270072992700698</v>
      </c>
      <c r="E25" s="41">
        <v>73.3423545331529</v>
      </c>
      <c r="F25" s="41">
        <v>72.046109510086495</v>
      </c>
      <c r="G25" s="41">
        <v>68.532955350815001</v>
      </c>
      <c r="H25" s="41">
        <v>65.112994350282506</v>
      </c>
      <c r="I25" s="37">
        <v>1411</v>
      </c>
      <c r="J25" s="37">
        <v>1416</v>
      </c>
    </row>
    <row r="26" spans="1:10" ht="14.1" hidden="1" customHeight="1" x14ac:dyDescent="0.2">
      <c r="A26" s="32" t="s">
        <v>218</v>
      </c>
      <c r="B26" s="32" t="s">
        <v>219</v>
      </c>
      <c r="C26" s="26">
        <v>69.090909090909093</v>
      </c>
      <c r="D26" s="26">
        <v>48.9051094890511</v>
      </c>
      <c r="E26" s="26">
        <v>63.218390804597703</v>
      </c>
      <c r="F26" s="26">
        <v>57.512953367875703</v>
      </c>
      <c r="G26" s="26">
        <v>65.614035087719301</v>
      </c>
      <c r="H26" s="26">
        <v>53.614457831325304</v>
      </c>
      <c r="I26" s="36">
        <v>285</v>
      </c>
      <c r="J26" s="36">
        <v>332</v>
      </c>
    </row>
    <row r="27" spans="1:10" ht="14.1" hidden="1" customHeight="1" x14ac:dyDescent="0.2">
      <c r="A27" s="32" t="s">
        <v>220</v>
      </c>
      <c r="B27" s="32" t="s">
        <v>221</v>
      </c>
      <c r="C27" s="26">
        <v>63.529411764705898</v>
      </c>
      <c r="D27" s="26">
        <v>46.551724137930997</v>
      </c>
      <c r="E27" s="26">
        <v>71.0843373493976</v>
      </c>
      <c r="F27" s="26">
        <v>57.377049180327901</v>
      </c>
      <c r="G27" s="26">
        <v>66.863905325443795</v>
      </c>
      <c r="H27" s="26">
        <v>52.100840336134503</v>
      </c>
      <c r="I27" s="37">
        <v>169</v>
      </c>
      <c r="J27" s="37">
        <v>119</v>
      </c>
    </row>
    <row r="28" spans="1:10" ht="14.1" hidden="1" customHeight="1" x14ac:dyDescent="0.2">
      <c r="A28" s="32" t="s">
        <v>222</v>
      </c>
      <c r="B28" s="32" t="s">
        <v>223</v>
      </c>
      <c r="C28" s="26">
        <v>66.037735849056602</v>
      </c>
      <c r="D28" s="26">
        <v>54.773869346733697</v>
      </c>
      <c r="E28" s="26">
        <v>72.164948453608204</v>
      </c>
      <c r="F28" s="26">
        <v>65.354330708661394</v>
      </c>
      <c r="G28" s="26">
        <v>68.482490272373497</v>
      </c>
      <c r="H28" s="26">
        <v>58.715596330275197</v>
      </c>
      <c r="I28" s="36">
        <v>257</v>
      </c>
      <c r="J28" s="36">
        <v>327</v>
      </c>
    </row>
    <row r="29" spans="1:10" ht="14.1" hidden="1" customHeight="1" x14ac:dyDescent="0.2">
      <c r="A29" s="32" t="s">
        <v>224</v>
      </c>
      <c r="B29" s="32" t="s">
        <v>225</v>
      </c>
      <c r="C29" s="26"/>
      <c r="D29" s="26">
        <v>41.176470588235297</v>
      </c>
      <c r="E29" s="26">
        <v>40</v>
      </c>
      <c r="F29" s="26"/>
      <c r="G29" s="26">
        <v>39.285714285714299</v>
      </c>
      <c r="H29" s="26">
        <v>37.931034482758598</v>
      </c>
      <c r="I29" s="37">
        <v>28</v>
      </c>
      <c r="J29" s="37">
        <v>29</v>
      </c>
    </row>
    <row r="30" spans="1:10" ht="27.95" customHeight="1" x14ac:dyDescent="0.2">
      <c r="A30" s="40" t="s">
        <v>226</v>
      </c>
      <c r="B30" s="40" t="s">
        <v>226</v>
      </c>
      <c r="C30" s="27">
        <v>65.395095367847404</v>
      </c>
      <c r="D30" s="27">
        <v>51.0948905109489</v>
      </c>
      <c r="E30" s="27">
        <v>66.395663956639595</v>
      </c>
      <c r="F30" s="27">
        <v>59.287531806615803</v>
      </c>
      <c r="G30" s="27">
        <v>65.899864682002701</v>
      </c>
      <c r="H30" s="27">
        <v>54.894671623296198</v>
      </c>
      <c r="I30" s="36">
        <v>739</v>
      </c>
      <c r="J30" s="36">
        <v>807</v>
      </c>
    </row>
    <row r="31" spans="1:10" ht="27.95" customHeight="1" x14ac:dyDescent="0.2">
      <c r="A31" s="42" t="s">
        <v>227</v>
      </c>
      <c r="B31" s="42" t="s">
        <v>227</v>
      </c>
      <c r="C31" s="27">
        <v>64.327485380116997</v>
      </c>
      <c r="D31" s="27">
        <v>56.204379562043798</v>
      </c>
      <c r="E31" s="27">
        <v>71.028880866425993</v>
      </c>
      <c r="F31" s="27">
        <v>67.433302667893301</v>
      </c>
      <c r="G31" s="27">
        <v>67.6279069767442</v>
      </c>
      <c r="H31" s="27">
        <v>61.403508771929801</v>
      </c>
      <c r="I31" s="37">
        <v>2150</v>
      </c>
      <c r="J31" s="37">
        <v>2223</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237</v>
      </c>
      <c r="B2" s="65"/>
      <c r="C2" s="65"/>
      <c r="D2" s="65"/>
      <c r="E2" s="65"/>
      <c r="F2" s="65"/>
      <c r="G2" s="65"/>
      <c r="H2" s="65"/>
      <c r="I2" s="65"/>
      <c r="J2" s="65"/>
      <c r="K2" s="23"/>
      <c r="L2" s="23"/>
      <c r="M2" s="23"/>
    </row>
    <row r="3" spans="1:13" ht="25.5" customHeight="1" x14ac:dyDescent="0.2">
      <c r="A3" s="66" t="s">
        <v>345</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50</v>
      </c>
      <c r="D6" s="26">
        <v>41.176470588235297</v>
      </c>
      <c r="E6" s="26">
        <v>67.857142857142904</v>
      </c>
      <c r="F6" s="26">
        <v>56</v>
      </c>
      <c r="G6" s="26">
        <v>61.702127659574501</v>
      </c>
      <c r="H6" s="26">
        <v>50</v>
      </c>
      <c r="I6" s="36">
        <v>47</v>
      </c>
      <c r="J6" s="36">
        <v>42</v>
      </c>
    </row>
    <row r="7" spans="1:13" hidden="1" x14ac:dyDescent="0.2">
      <c r="A7" s="23" t="s">
        <v>191</v>
      </c>
      <c r="B7" s="23" t="s">
        <v>192</v>
      </c>
      <c r="C7" s="26">
        <v>40</v>
      </c>
      <c r="D7" s="26">
        <v>68.75</v>
      </c>
      <c r="E7" s="26">
        <v>52.173913043478301</v>
      </c>
      <c r="F7" s="26">
        <v>52.631578947368403</v>
      </c>
      <c r="G7" s="26">
        <v>47.368421052631597</v>
      </c>
      <c r="H7" s="26">
        <v>56.756756756756801</v>
      </c>
      <c r="I7" s="37">
        <v>38</v>
      </c>
      <c r="J7" s="37">
        <v>37</v>
      </c>
    </row>
    <row r="8" spans="1:13" hidden="1" x14ac:dyDescent="0.2">
      <c r="A8" s="23" t="s">
        <v>193</v>
      </c>
      <c r="B8" s="23" t="s">
        <v>194</v>
      </c>
      <c r="C8" s="26">
        <v>50</v>
      </c>
      <c r="D8" s="26">
        <v>46.153846153846203</v>
      </c>
      <c r="E8" s="26">
        <v>48.648648648648702</v>
      </c>
      <c r="F8" s="26">
        <v>72</v>
      </c>
      <c r="G8" s="26">
        <v>48.484848484848499</v>
      </c>
      <c r="H8" s="26">
        <v>57.692307692307701</v>
      </c>
      <c r="I8" s="36">
        <v>66</v>
      </c>
      <c r="J8" s="36">
        <v>52</v>
      </c>
    </row>
    <row r="9" spans="1:13" hidden="1" x14ac:dyDescent="0.2">
      <c r="A9" s="23" t="s">
        <v>195</v>
      </c>
      <c r="B9" s="23" t="s">
        <v>196</v>
      </c>
      <c r="C9" s="26">
        <v>40.625</v>
      </c>
      <c r="D9" s="26">
        <v>45.8333333333333</v>
      </c>
      <c r="E9" s="26">
        <v>72.2222222222222</v>
      </c>
      <c r="F9" s="26">
        <v>79.411764705882305</v>
      </c>
      <c r="G9" s="26">
        <v>50.980392156862699</v>
      </c>
      <c r="H9" s="26">
        <v>64.406779661016898</v>
      </c>
      <c r="I9" s="37">
        <v>51</v>
      </c>
      <c r="J9" s="37">
        <v>59</v>
      </c>
    </row>
    <row r="10" spans="1:13" hidden="1" x14ac:dyDescent="0.2">
      <c r="A10" s="23" t="s">
        <v>197</v>
      </c>
      <c r="B10" s="23" t="s">
        <v>198</v>
      </c>
      <c r="C10" s="26">
        <v>41.6666666666667</v>
      </c>
      <c r="D10" s="26">
        <v>31.25</v>
      </c>
      <c r="E10" s="26">
        <v>46.6666666666667</v>
      </c>
      <c r="F10" s="26">
        <v>76.6666666666667</v>
      </c>
      <c r="G10" s="26">
        <v>43.939393939393902</v>
      </c>
      <c r="H10" s="26">
        <v>53.225806451612897</v>
      </c>
      <c r="I10" s="36">
        <v>66</v>
      </c>
      <c r="J10" s="36">
        <v>62</v>
      </c>
    </row>
    <row r="11" spans="1:13" hidden="1" x14ac:dyDescent="0.2">
      <c r="A11" s="23" t="s">
        <v>199</v>
      </c>
      <c r="B11" s="23" t="s">
        <v>200</v>
      </c>
      <c r="C11" s="26">
        <v>42.5</v>
      </c>
      <c r="D11" s="26">
        <v>69.230769230769198</v>
      </c>
      <c r="E11" s="26">
        <v>68.292682926829301</v>
      </c>
      <c r="F11" s="26">
        <v>57.894736842105303</v>
      </c>
      <c r="G11" s="26">
        <v>54.216867469879503</v>
      </c>
      <c r="H11" s="26">
        <v>62.025316455696199</v>
      </c>
      <c r="I11" s="37">
        <v>83</v>
      </c>
      <c r="J11" s="37">
        <v>79</v>
      </c>
    </row>
    <row r="12" spans="1:13" hidden="1" x14ac:dyDescent="0.2">
      <c r="A12" s="23" t="s">
        <v>201</v>
      </c>
      <c r="B12" s="23" t="s">
        <v>202</v>
      </c>
      <c r="C12" s="26">
        <v>31.25</v>
      </c>
      <c r="D12" s="26">
        <v>28.571428571428601</v>
      </c>
      <c r="E12" s="26">
        <v>80</v>
      </c>
      <c r="F12" s="26"/>
      <c r="G12" s="26">
        <v>53.125</v>
      </c>
      <c r="H12" s="26">
        <v>40</v>
      </c>
      <c r="I12" s="36">
        <v>32</v>
      </c>
      <c r="J12" s="36">
        <v>35</v>
      </c>
    </row>
    <row r="13" spans="1:13" hidden="1" x14ac:dyDescent="0.2">
      <c r="A13" s="23" t="s">
        <v>203</v>
      </c>
      <c r="B13" s="23" t="s">
        <v>204</v>
      </c>
      <c r="C13" s="26">
        <v>52.941176470588204</v>
      </c>
      <c r="D13" s="26">
        <v>52.0833333333333</v>
      </c>
      <c r="E13" s="26">
        <v>69.565217391304301</v>
      </c>
      <c r="F13" s="26">
        <v>75</v>
      </c>
      <c r="G13" s="26">
        <v>60.606060606060602</v>
      </c>
      <c r="H13" s="26">
        <v>60.674157303370798</v>
      </c>
      <c r="I13" s="37">
        <v>99</v>
      </c>
      <c r="J13" s="37">
        <v>89</v>
      </c>
    </row>
    <row r="14" spans="1:13" hidden="1" x14ac:dyDescent="0.2">
      <c r="A14" s="23" t="s">
        <v>205</v>
      </c>
      <c r="B14" s="23" t="s">
        <v>206</v>
      </c>
      <c r="C14" s="26">
        <v>70</v>
      </c>
      <c r="D14" s="26">
        <v>42.372881355932201</v>
      </c>
      <c r="E14" s="26">
        <v>68.421052631578902</v>
      </c>
      <c r="F14" s="26">
        <v>88.8888888888889</v>
      </c>
      <c r="G14" s="26">
        <v>68.376068376068403</v>
      </c>
      <c r="H14" s="26">
        <v>63.559322033898297</v>
      </c>
      <c r="I14" s="36">
        <v>117</v>
      </c>
      <c r="J14" s="36">
        <v>118</v>
      </c>
    </row>
    <row r="15" spans="1:13" hidden="1" x14ac:dyDescent="0.2">
      <c r="A15" s="23" t="s">
        <v>205</v>
      </c>
      <c r="B15" s="23" t="s">
        <v>207</v>
      </c>
      <c r="C15" s="26">
        <v>51.923076923076898</v>
      </c>
      <c r="D15" s="26">
        <v>52.380952380952401</v>
      </c>
      <c r="E15" s="26">
        <v>66.071428571428598</v>
      </c>
      <c r="F15" s="26">
        <v>67.567567567567593</v>
      </c>
      <c r="G15" s="26">
        <v>59.633027522935798</v>
      </c>
      <c r="H15" s="26">
        <v>58.536585365853703</v>
      </c>
      <c r="I15" s="37">
        <v>109</v>
      </c>
      <c r="J15" s="37">
        <v>82</v>
      </c>
    </row>
    <row r="16" spans="1:13" hidden="1" x14ac:dyDescent="0.2">
      <c r="A16" s="23" t="s">
        <v>205</v>
      </c>
      <c r="B16" s="23" t="s">
        <v>208</v>
      </c>
      <c r="C16" s="26">
        <v>70.454545454545496</v>
      </c>
      <c r="D16" s="26">
        <v>40</v>
      </c>
      <c r="E16" s="26">
        <v>68.965517241379303</v>
      </c>
      <c r="F16" s="26">
        <v>70.8333333333333</v>
      </c>
      <c r="G16" s="26">
        <v>68.932038834951499</v>
      </c>
      <c r="H16" s="26">
        <v>54.368932038834899</v>
      </c>
      <c r="I16" s="36">
        <v>103</v>
      </c>
      <c r="J16" s="36">
        <v>103</v>
      </c>
    </row>
    <row r="17" spans="1:10" hidden="1" x14ac:dyDescent="0.2">
      <c r="A17" s="23" t="s">
        <v>205</v>
      </c>
      <c r="B17" s="23" t="s">
        <v>209</v>
      </c>
      <c r="C17" s="26">
        <v>55.2631578947368</v>
      </c>
      <c r="D17" s="26">
        <v>50</v>
      </c>
      <c r="E17" s="26">
        <v>62</v>
      </c>
      <c r="F17" s="26">
        <v>67.676767676767696</v>
      </c>
      <c r="G17" s="26">
        <v>58.7570621468927</v>
      </c>
      <c r="H17" s="26">
        <v>58.208955223880601</v>
      </c>
      <c r="I17" s="37">
        <v>177</v>
      </c>
      <c r="J17" s="37">
        <v>201</v>
      </c>
    </row>
    <row r="18" spans="1:10" hidden="1" x14ac:dyDescent="0.2">
      <c r="A18" s="23" t="s">
        <v>205</v>
      </c>
      <c r="B18" s="23" t="s">
        <v>210</v>
      </c>
      <c r="C18" s="26">
        <v>56.338028169014102</v>
      </c>
      <c r="D18" s="26">
        <v>47.9166666666667</v>
      </c>
      <c r="E18" s="26">
        <v>73.972602739726</v>
      </c>
      <c r="F18" s="26">
        <v>71.929824561403507</v>
      </c>
      <c r="G18" s="26">
        <v>65.517241379310306</v>
      </c>
      <c r="H18" s="26">
        <v>60.185185185185198</v>
      </c>
      <c r="I18" s="36">
        <v>145</v>
      </c>
      <c r="J18" s="36">
        <v>108</v>
      </c>
    </row>
    <row r="19" spans="1:10" hidden="1" x14ac:dyDescent="0.2">
      <c r="A19" s="23" t="s">
        <v>205</v>
      </c>
      <c r="B19" s="23" t="s">
        <v>211</v>
      </c>
      <c r="C19" s="26">
        <v>47.5</v>
      </c>
      <c r="D19" s="26">
        <v>38.461538461538503</v>
      </c>
      <c r="E19" s="26">
        <v>65</v>
      </c>
      <c r="F19" s="26">
        <v>44.7368421052632</v>
      </c>
      <c r="G19" s="26">
        <v>56.25</v>
      </c>
      <c r="H19" s="26">
        <v>41.791044776119399</v>
      </c>
      <c r="I19" s="37">
        <v>80</v>
      </c>
      <c r="J19" s="37">
        <v>67</v>
      </c>
    </row>
    <row r="20" spans="1:10" hidden="1" x14ac:dyDescent="0.2">
      <c r="A20" s="23" t="s">
        <v>205</v>
      </c>
      <c r="B20" s="23" t="s">
        <v>212</v>
      </c>
      <c r="C20" s="26">
        <v>42.105263157894697</v>
      </c>
      <c r="D20" s="26">
        <v>68.75</v>
      </c>
      <c r="E20" s="26">
        <v>60</v>
      </c>
      <c r="F20" s="26">
        <v>50</v>
      </c>
      <c r="G20" s="26">
        <v>52.272727272727302</v>
      </c>
      <c r="H20" s="26">
        <v>57.446808510638299</v>
      </c>
      <c r="I20" s="36">
        <v>44</v>
      </c>
      <c r="J20" s="36">
        <v>47</v>
      </c>
    </row>
    <row r="21" spans="1:10" hidden="1" x14ac:dyDescent="0.2">
      <c r="A21" s="23" t="s">
        <v>205</v>
      </c>
      <c r="B21" s="23" t="s">
        <v>213</v>
      </c>
      <c r="C21" s="26">
        <v>54.545454545454497</v>
      </c>
      <c r="D21" s="26">
        <v>44</v>
      </c>
      <c r="E21" s="26">
        <v>76.470588235294102</v>
      </c>
      <c r="F21" s="26">
        <v>37.5</v>
      </c>
      <c r="G21" s="26">
        <v>64.102564102564102</v>
      </c>
      <c r="H21" s="26">
        <v>41.463414634146297</v>
      </c>
      <c r="I21" s="37">
        <v>39</v>
      </c>
      <c r="J21" s="37">
        <v>41</v>
      </c>
    </row>
    <row r="22" spans="1:10" hidden="1" x14ac:dyDescent="0.2">
      <c r="A22" s="23" t="s">
        <v>205</v>
      </c>
      <c r="B22" s="23" t="s">
        <v>214</v>
      </c>
      <c r="C22" s="26">
        <v>54.545454545454497</v>
      </c>
      <c r="D22" s="26">
        <v>43.421052631579002</v>
      </c>
      <c r="E22" s="26">
        <v>54.545454545454497</v>
      </c>
      <c r="F22" s="26">
        <v>71.212121212121204</v>
      </c>
      <c r="G22" s="26">
        <v>54.545454545454497</v>
      </c>
      <c r="H22" s="26">
        <v>54.421768707482997</v>
      </c>
      <c r="I22" s="36">
        <v>66</v>
      </c>
      <c r="J22" s="36">
        <v>147</v>
      </c>
    </row>
    <row r="23" spans="1:10" hidden="1" x14ac:dyDescent="0.2">
      <c r="A23" s="23" t="s">
        <v>205</v>
      </c>
      <c r="B23" s="23" t="s">
        <v>215</v>
      </c>
      <c r="C23" s="26">
        <v>42.105263157894697</v>
      </c>
      <c r="D23" s="26"/>
      <c r="E23" s="26">
        <v>88.8888888888889</v>
      </c>
      <c r="F23" s="26">
        <v>54.545454545454497</v>
      </c>
      <c r="G23" s="26">
        <v>64.864864864864899</v>
      </c>
      <c r="H23" s="26">
        <v>51.428571428571402</v>
      </c>
      <c r="I23" s="37">
        <v>37</v>
      </c>
      <c r="J23" s="37">
        <v>35</v>
      </c>
    </row>
    <row r="24" spans="1:10" ht="27.95" hidden="1" customHeight="1" x14ac:dyDescent="0.2">
      <c r="A24" s="38" t="s">
        <v>216</v>
      </c>
      <c r="B24" s="38" t="s">
        <v>216</v>
      </c>
      <c r="C24" s="39">
        <v>56.009615384615401</v>
      </c>
      <c r="D24" s="39">
        <v>46.052631578947398</v>
      </c>
      <c r="E24" s="39">
        <v>67.137096774193594</v>
      </c>
      <c r="F24" s="39">
        <v>66.809421841541806</v>
      </c>
      <c r="G24" s="39">
        <v>61.941112322791703</v>
      </c>
      <c r="H24" s="39">
        <v>55.9536354056902</v>
      </c>
      <c r="I24" s="36">
        <v>917</v>
      </c>
      <c r="J24" s="36">
        <v>949</v>
      </c>
    </row>
    <row r="25" spans="1:10" ht="27.95" customHeight="1" x14ac:dyDescent="0.2">
      <c r="A25" s="40" t="s">
        <v>217</v>
      </c>
      <c r="B25" s="40" t="s">
        <v>217</v>
      </c>
      <c r="C25" s="41">
        <v>51.993865030674797</v>
      </c>
      <c r="D25" s="41">
        <v>46.980854197348997</v>
      </c>
      <c r="E25" s="41">
        <v>65.531335149863807</v>
      </c>
      <c r="F25" s="41">
        <v>67.005813953488399</v>
      </c>
      <c r="G25" s="41">
        <v>58.899213724088597</v>
      </c>
      <c r="H25" s="41">
        <v>56.339031339031301</v>
      </c>
      <c r="I25" s="37">
        <v>1399</v>
      </c>
      <c r="J25" s="37">
        <v>1404</v>
      </c>
    </row>
    <row r="26" spans="1:10" ht="14.1" hidden="1" customHeight="1" x14ac:dyDescent="0.2">
      <c r="A26" s="32" t="s">
        <v>218</v>
      </c>
      <c r="B26" s="32" t="s">
        <v>219</v>
      </c>
      <c r="C26" s="26">
        <v>54.545454545454497</v>
      </c>
      <c r="D26" s="26">
        <v>39.416058394160601</v>
      </c>
      <c r="E26" s="26">
        <v>57.714285714285701</v>
      </c>
      <c r="F26" s="26">
        <v>55.497382198952899</v>
      </c>
      <c r="G26" s="26">
        <v>56.2937062937063</v>
      </c>
      <c r="H26" s="26">
        <v>48.484848484848499</v>
      </c>
      <c r="I26" s="36">
        <v>286</v>
      </c>
      <c r="J26" s="36">
        <v>330</v>
      </c>
    </row>
    <row r="27" spans="1:10" ht="14.1" hidden="1" customHeight="1" x14ac:dyDescent="0.2">
      <c r="A27" s="32" t="s">
        <v>220</v>
      </c>
      <c r="B27" s="32" t="s">
        <v>221</v>
      </c>
      <c r="C27" s="26">
        <v>48.192771084337402</v>
      </c>
      <c r="D27" s="26">
        <v>41.379310344827601</v>
      </c>
      <c r="E27" s="26">
        <v>73.493975903614498</v>
      </c>
      <c r="F27" s="26">
        <v>55.737704918032797</v>
      </c>
      <c r="G27" s="26">
        <v>60.479041916167702</v>
      </c>
      <c r="H27" s="26">
        <v>48.739495798319297</v>
      </c>
      <c r="I27" s="37">
        <v>167</v>
      </c>
      <c r="J27" s="37">
        <v>119</v>
      </c>
    </row>
    <row r="28" spans="1:10" ht="14.1" hidden="1" customHeight="1" x14ac:dyDescent="0.2">
      <c r="A28" s="32" t="s">
        <v>222</v>
      </c>
      <c r="B28" s="32" t="s">
        <v>223</v>
      </c>
      <c r="C28" s="26">
        <v>53.459119496855301</v>
      </c>
      <c r="D28" s="26">
        <v>41.206030150753797</v>
      </c>
      <c r="E28" s="26">
        <v>63.917525773195898</v>
      </c>
      <c r="F28" s="26">
        <v>67.716535433070902</v>
      </c>
      <c r="G28" s="26">
        <v>57.587548638132297</v>
      </c>
      <c r="H28" s="26">
        <v>51.376146788990802</v>
      </c>
      <c r="I28" s="36">
        <v>257</v>
      </c>
      <c r="J28" s="36">
        <v>327</v>
      </c>
    </row>
    <row r="29" spans="1:10" ht="14.1" hidden="1" customHeight="1" x14ac:dyDescent="0.2">
      <c r="A29" s="32" t="s">
        <v>224</v>
      </c>
      <c r="B29" s="32" t="s">
        <v>225</v>
      </c>
      <c r="C29" s="26"/>
      <c r="D29" s="26">
        <v>47.058823529411796</v>
      </c>
      <c r="E29" s="26"/>
      <c r="F29" s="26"/>
      <c r="G29" s="26">
        <v>40.740740740740698</v>
      </c>
      <c r="H29" s="26">
        <v>41.379310344827601</v>
      </c>
      <c r="I29" s="37">
        <v>27</v>
      </c>
      <c r="J29" s="37">
        <v>29</v>
      </c>
    </row>
    <row r="30" spans="1:10" ht="27.95" customHeight="1" x14ac:dyDescent="0.2">
      <c r="A30" s="40" t="s">
        <v>226</v>
      </c>
      <c r="B30" s="40" t="s">
        <v>226</v>
      </c>
      <c r="C30" s="27">
        <v>52.328767123287697</v>
      </c>
      <c r="D30" s="27">
        <v>40.875912408759099</v>
      </c>
      <c r="E30" s="27">
        <v>62.059620596206003</v>
      </c>
      <c r="F30" s="27">
        <v>58.823529411764703</v>
      </c>
      <c r="G30" s="27">
        <v>57.123473541384001</v>
      </c>
      <c r="H30" s="27">
        <v>49.440993788819902</v>
      </c>
      <c r="I30" s="36">
        <v>737</v>
      </c>
      <c r="J30" s="36">
        <v>805</v>
      </c>
    </row>
    <row r="31" spans="1:10" ht="27.95" customHeight="1" x14ac:dyDescent="0.2">
      <c r="A31" s="42" t="s">
        <v>227</v>
      </c>
      <c r="B31" s="42" t="s">
        <v>227</v>
      </c>
      <c r="C31" s="27">
        <v>52.114060963618499</v>
      </c>
      <c r="D31" s="27">
        <v>44.678899082568797</v>
      </c>
      <c r="E31" s="27">
        <v>64.3699002719855</v>
      </c>
      <c r="F31" s="27">
        <v>64.040778498609797</v>
      </c>
      <c r="G31" s="27">
        <v>58.286516853932604</v>
      </c>
      <c r="H31" s="27">
        <v>53.8252602987777</v>
      </c>
      <c r="I31" s="37">
        <v>2136</v>
      </c>
      <c r="J31" s="37">
        <v>2209</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2"/>
  <sheetViews>
    <sheetView workbookViewId="0"/>
  </sheetViews>
  <sheetFormatPr defaultColWidth="11.42578125" defaultRowHeight="12.75" x14ac:dyDescent="0.2"/>
  <cols>
    <col min="3" max="3" width="140.42578125" customWidth="1"/>
  </cols>
  <sheetData>
    <row r="1" spans="1:3" x14ac:dyDescent="0.2">
      <c r="A1" s="9" t="s">
        <v>185</v>
      </c>
      <c r="B1" s="9" t="s">
        <v>186</v>
      </c>
      <c r="C1" s="9" t="s">
        <v>187</v>
      </c>
    </row>
    <row r="2" spans="1:3" x14ac:dyDescent="0.2">
      <c r="A2" s="8" t="str">
        <f>HYPERLINK("#"&amp;B2&amp;"!A1","➡️")</f>
        <v>➡️</v>
      </c>
      <c r="B2" t="s">
        <v>47</v>
      </c>
      <c r="C2" t="s">
        <v>46</v>
      </c>
    </row>
    <row r="3" spans="1:3" x14ac:dyDescent="0.2">
      <c r="A3" s="8" t="str">
        <f t="shared" ref="A3:A66" si="0">HYPERLINK("#"&amp;B3&amp;"!A1","➡️")</f>
        <v>➡️</v>
      </c>
      <c r="B3" t="s">
        <v>45</v>
      </c>
      <c r="C3" t="s">
        <v>44</v>
      </c>
    </row>
    <row r="4" spans="1:3" x14ac:dyDescent="0.2">
      <c r="A4" s="8" t="str">
        <f t="shared" si="0"/>
        <v>➡️</v>
      </c>
      <c r="B4" t="s">
        <v>138</v>
      </c>
      <c r="C4" t="s">
        <v>60</v>
      </c>
    </row>
    <row r="5" spans="1:3" x14ac:dyDescent="0.2">
      <c r="A5" s="8" t="str">
        <f t="shared" si="0"/>
        <v>➡️</v>
      </c>
      <c r="B5" t="s">
        <v>139</v>
      </c>
      <c r="C5" t="s">
        <v>60</v>
      </c>
    </row>
    <row r="6" spans="1:3" x14ac:dyDescent="0.2">
      <c r="A6" s="8" t="str">
        <f t="shared" si="0"/>
        <v>➡️</v>
      </c>
      <c r="B6" t="s">
        <v>140</v>
      </c>
      <c r="C6" t="s">
        <v>59</v>
      </c>
    </row>
    <row r="7" spans="1:3" x14ac:dyDescent="0.2">
      <c r="A7" s="8" t="str">
        <f t="shared" si="0"/>
        <v>➡️</v>
      </c>
      <c r="B7" t="s">
        <v>141</v>
      </c>
      <c r="C7" t="s">
        <v>59</v>
      </c>
    </row>
    <row r="8" spans="1:3" x14ac:dyDescent="0.2">
      <c r="A8" s="8" t="str">
        <f t="shared" si="0"/>
        <v>➡️</v>
      </c>
      <c r="B8" t="s">
        <v>75</v>
      </c>
      <c r="C8" t="s">
        <v>115</v>
      </c>
    </row>
    <row r="9" spans="1:3" x14ac:dyDescent="0.2">
      <c r="A9" s="8" t="str">
        <f t="shared" si="0"/>
        <v>➡️</v>
      </c>
      <c r="B9" t="s">
        <v>76</v>
      </c>
      <c r="C9" t="s">
        <v>116</v>
      </c>
    </row>
    <row r="10" spans="1:3" x14ac:dyDescent="0.2">
      <c r="A10" s="8" t="str">
        <f t="shared" si="0"/>
        <v>➡️</v>
      </c>
      <c r="B10" t="s">
        <v>77</v>
      </c>
      <c r="C10" t="s">
        <v>117</v>
      </c>
    </row>
    <row r="11" spans="1:3" x14ac:dyDescent="0.2">
      <c r="A11" s="8" t="str">
        <f t="shared" si="0"/>
        <v>➡️</v>
      </c>
      <c r="B11" t="s">
        <v>78</v>
      </c>
      <c r="C11" t="s">
        <v>118</v>
      </c>
    </row>
    <row r="12" spans="1:3" x14ac:dyDescent="0.2">
      <c r="A12" s="8" t="str">
        <f t="shared" si="0"/>
        <v>➡️</v>
      </c>
      <c r="B12" t="s">
        <v>79</v>
      </c>
      <c r="C12" t="s">
        <v>119</v>
      </c>
    </row>
    <row r="13" spans="1:3" x14ac:dyDescent="0.2">
      <c r="A13" s="8" t="str">
        <f t="shared" si="0"/>
        <v>➡️</v>
      </c>
      <c r="B13" t="s">
        <v>66</v>
      </c>
      <c r="C13" t="s">
        <v>106</v>
      </c>
    </row>
    <row r="14" spans="1:3" x14ac:dyDescent="0.2">
      <c r="A14" s="8" t="str">
        <f t="shared" si="0"/>
        <v>➡️</v>
      </c>
      <c r="B14" t="s">
        <v>67</v>
      </c>
      <c r="C14" t="s">
        <v>107</v>
      </c>
    </row>
    <row r="15" spans="1:3" x14ac:dyDescent="0.2">
      <c r="A15" s="8" t="str">
        <f t="shared" si="0"/>
        <v>➡️</v>
      </c>
      <c r="B15" t="s">
        <v>68</v>
      </c>
      <c r="C15" t="s">
        <v>108</v>
      </c>
    </row>
    <row r="16" spans="1:3" x14ac:dyDescent="0.2">
      <c r="A16" s="8" t="str">
        <f t="shared" si="0"/>
        <v>➡️</v>
      </c>
      <c r="B16" t="s">
        <v>69</v>
      </c>
      <c r="C16" t="s">
        <v>109</v>
      </c>
    </row>
    <row r="17" spans="1:3" x14ac:dyDescent="0.2">
      <c r="A17" s="8" t="str">
        <f t="shared" si="0"/>
        <v>➡️</v>
      </c>
      <c r="B17" t="s">
        <v>70</v>
      </c>
      <c r="C17" t="s">
        <v>110</v>
      </c>
    </row>
    <row r="18" spans="1:3" x14ac:dyDescent="0.2">
      <c r="A18" s="8" t="str">
        <f t="shared" si="0"/>
        <v>➡️</v>
      </c>
      <c r="B18" t="s">
        <v>71</v>
      </c>
      <c r="C18" t="s">
        <v>111</v>
      </c>
    </row>
    <row r="19" spans="1:3" x14ac:dyDescent="0.2">
      <c r="A19" s="8" t="str">
        <f t="shared" si="0"/>
        <v>➡️</v>
      </c>
      <c r="B19" t="s">
        <v>72</v>
      </c>
      <c r="C19" t="s">
        <v>112</v>
      </c>
    </row>
    <row r="20" spans="1:3" x14ac:dyDescent="0.2">
      <c r="A20" s="8" t="str">
        <f t="shared" si="0"/>
        <v>➡️</v>
      </c>
      <c r="B20" t="s">
        <v>73</v>
      </c>
      <c r="C20" t="s">
        <v>113</v>
      </c>
    </row>
    <row r="21" spans="1:3" x14ac:dyDescent="0.2">
      <c r="A21" s="8" t="str">
        <f t="shared" si="0"/>
        <v>➡️</v>
      </c>
      <c r="B21" t="s">
        <v>74</v>
      </c>
      <c r="C21" t="s">
        <v>114</v>
      </c>
    </row>
    <row r="22" spans="1:3" x14ac:dyDescent="0.2">
      <c r="A22" s="8" t="str">
        <f>HYPERLINK("#"&amp;B22&amp;"!A1","➡️")</f>
        <v>➡️</v>
      </c>
      <c r="B22" t="s">
        <v>144</v>
      </c>
      <c r="C22" t="s">
        <v>120</v>
      </c>
    </row>
    <row r="23" spans="1:3" x14ac:dyDescent="0.2">
      <c r="A23" s="8" t="str">
        <f>HYPERLINK("#"&amp;B23&amp;"!A1","➡️")</f>
        <v>➡️</v>
      </c>
      <c r="B23" t="s">
        <v>143</v>
      </c>
      <c r="C23" t="s">
        <v>120</v>
      </c>
    </row>
    <row r="24" spans="1:3" x14ac:dyDescent="0.2">
      <c r="A24" s="8" t="str">
        <f>HYPERLINK("#"&amp;B24&amp;"!A1","➡️")</f>
        <v>➡️</v>
      </c>
      <c r="B24" t="s">
        <v>142</v>
      </c>
      <c r="C24" t="s">
        <v>120</v>
      </c>
    </row>
    <row r="25" spans="1:3" x14ac:dyDescent="0.2">
      <c r="A25" s="8" t="str">
        <f t="shared" si="0"/>
        <v>➡️</v>
      </c>
      <c r="B25" t="s">
        <v>54</v>
      </c>
      <c r="C25" t="s">
        <v>99</v>
      </c>
    </row>
    <row r="26" spans="1:3" x14ac:dyDescent="0.2">
      <c r="A26" s="8" t="str">
        <f t="shared" si="0"/>
        <v>➡️</v>
      </c>
      <c r="B26" t="s">
        <v>58</v>
      </c>
      <c r="C26" t="s">
        <v>95</v>
      </c>
    </row>
    <row r="27" spans="1:3" x14ac:dyDescent="0.2">
      <c r="A27" s="8" t="str">
        <f t="shared" si="0"/>
        <v>➡️</v>
      </c>
      <c r="B27" t="s">
        <v>57</v>
      </c>
      <c r="C27" t="s">
        <v>96</v>
      </c>
    </row>
    <row r="28" spans="1:3" x14ac:dyDescent="0.2">
      <c r="A28" s="8" t="str">
        <f t="shared" si="0"/>
        <v>➡️</v>
      </c>
      <c r="B28" t="s">
        <v>56</v>
      </c>
      <c r="C28" t="s">
        <v>97</v>
      </c>
    </row>
    <row r="29" spans="1:3" x14ac:dyDescent="0.2">
      <c r="A29" s="8" t="str">
        <f t="shared" si="0"/>
        <v>➡️</v>
      </c>
      <c r="B29" t="s">
        <v>55</v>
      </c>
      <c r="C29" t="s">
        <v>98</v>
      </c>
    </row>
    <row r="30" spans="1:3" x14ac:dyDescent="0.2">
      <c r="A30" s="8" t="str">
        <f t="shared" si="0"/>
        <v>➡️</v>
      </c>
      <c r="B30" t="s">
        <v>29</v>
      </c>
      <c r="C30" t="s">
        <v>30</v>
      </c>
    </row>
    <row r="31" spans="1:3" x14ac:dyDescent="0.2">
      <c r="A31" s="8" t="str">
        <f t="shared" si="0"/>
        <v>➡️</v>
      </c>
      <c r="B31" t="s">
        <v>49</v>
      </c>
      <c r="C31" t="s">
        <v>104</v>
      </c>
    </row>
    <row r="32" spans="1:3" x14ac:dyDescent="0.2">
      <c r="A32" s="8" t="str">
        <f t="shared" si="0"/>
        <v>➡️</v>
      </c>
      <c r="B32" t="s">
        <v>50</v>
      </c>
      <c r="C32" t="s">
        <v>103</v>
      </c>
    </row>
    <row r="33" spans="1:3" x14ac:dyDescent="0.2">
      <c r="A33" s="8" t="str">
        <f t="shared" si="0"/>
        <v>➡️</v>
      </c>
      <c r="B33" t="s">
        <v>53</v>
      </c>
      <c r="C33" t="s">
        <v>100</v>
      </c>
    </row>
    <row r="34" spans="1:3" x14ac:dyDescent="0.2">
      <c r="A34" s="8" t="str">
        <f t="shared" si="0"/>
        <v>➡️</v>
      </c>
      <c r="B34" t="s">
        <v>52</v>
      </c>
      <c r="C34" t="s">
        <v>101</v>
      </c>
    </row>
    <row r="35" spans="1:3" x14ac:dyDescent="0.2">
      <c r="A35" s="8" t="str">
        <f t="shared" si="0"/>
        <v>➡️</v>
      </c>
      <c r="B35" t="s">
        <v>51</v>
      </c>
      <c r="C35" t="s">
        <v>102</v>
      </c>
    </row>
    <row r="36" spans="1:3" x14ac:dyDescent="0.2">
      <c r="A36" s="8" t="str">
        <f t="shared" si="0"/>
        <v>➡️</v>
      </c>
      <c r="B36" t="s">
        <v>32</v>
      </c>
      <c r="C36" t="s">
        <v>31</v>
      </c>
    </row>
    <row r="37" spans="1:3" x14ac:dyDescent="0.2">
      <c r="A37" s="8" t="str">
        <f t="shared" si="0"/>
        <v>➡️</v>
      </c>
      <c r="B37" t="s">
        <v>156</v>
      </c>
      <c r="C37" t="s">
        <v>127</v>
      </c>
    </row>
    <row r="38" spans="1:3" x14ac:dyDescent="0.2">
      <c r="A38" s="8" t="str">
        <f t="shared" si="0"/>
        <v>➡️</v>
      </c>
      <c r="B38" t="s">
        <v>157</v>
      </c>
      <c r="C38" t="s">
        <v>127</v>
      </c>
    </row>
    <row r="39" spans="1:3" x14ac:dyDescent="0.2">
      <c r="A39" s="8" t="str">
        <f>HYPERLINK("#"&amp;B39&amp;"!A1","➡️")</f>
        <v>➡️</v>
      </c>
      <c r="B39" t="s">
        <v>81</v>
      </c>
      <c r="C39" t="s">
        <v>82</v>
      </c>
    </row>
    <row r="40" spans="1:3" x14ac:dyDescent="0.2">
      <c r="A40" s="8" t="str">
        <f t="shared" si="0"/>
        <v>➡️</v>
      </c>
      <c r="B40" t="s">
        <v>37</v>
      </c>
      <c r="C40" t="s">
        <v>122</v>
      </c>
    </row>
    <row r="41" spans="1:3" x14ac:dyDescent="0.2">
      <c r="A41" s="8" t="str">
        <f t="shared" si="0"/>
        <v>➡️</v>
      </c>
      <c r="B41" t="s">
        <v>36</v>
      </c>
      <c r="C41" t="s">
        <v>123</v>
      </c>
    </row>
    <row r="42" spans="1:3" x14ac:dyDescent="0.2">
      <c r="A42" s="8" t="str">
        <f>HYPERLINK("#"&amp;B42&amp;"!A1","➡️")</f>
        <v>➡️</v>
      </c>
      <c r="B42" t="s">
        <v>35</v>
      </c>
      <c r="C42" t="s">
        <v>80</v>
      </c>
    </row>
    <row r="43" spans="1:3" x14ac:dyDescent="0.2">
      <c r="A43" s="8" t="str">
        <f t="shared" si="0"/>
        <v>➡️</v>
      </c>
      <c r="B43" t="s">
        <v>48</v>
      </c>
      <c r="C43" t="s">
        <v>105</v>
      </c>
    </row>
    <row r="44" spans="1:3" x14ac:dyDescent="0.2">
      <c r="A44" s="8" t="str">
        <f t="shared" si="0"/>
        <v>➡️</v>
      </c>
      <c r="B44" t="s">
        <v>159</v>
      </c>
      <c r="C44" t="s">
        <v>128</v>
      </c>
    </row>
    <row r="45" spans="1:3" x14ac:dyDescent="0.2">
      <c r="A45" s="8" t="str">
        <f t="shared" si="0"/>
        <v>➡️</v>
      </c>
      <c r="B45" t="s">
        <v>158</v>
      </c>
      <c r="C45" t="s">
        <v>128</v>
      </c>
    </row>
    <row r="46" spans="1:3" x14ac:dyDescent="0.2">
      <c r="A46" s="8" t="str">
        <f t="shared" si="0"/>
        <v>➡️</v>
      </c>
      <c r="B46" t="s">
        <v>161</v>
      </c>
      <c r="C46" t="s">
        <v>129</v>
      </c>
    </row>
    <row r="47" spans="1:3" x14ac:dyDescent="0.2">
      <c r="A47" s="8" t="str">
        <f t="shared" si="0"/>
        <v>➡️</v>
      </c>
      <c r="B47" t="s">
        <v>160</v>
      </c>
      <c r="C47" t="s">
        <v>129</v>
      </c>
    </row>
    <row r="48" spans="1:3" x14ac:dyDescent="0.2">
      <c r="A48" s="8" t="str">
        <f t="shared" si="0"/>
        <v>➡️</v>
      </c>
      <c r="B48" t="s">
        <v>163</v>
      </c>
      <c r="C48" t="s">
        <v>130</v>
      </c>
    </row>
    <row r="49" spans="1:3" x14ac:dyDescent="0.2">
      <c r="A49" s="8" t="str">
        <f t="shared" si="0"/>
        <v>➡️</v>
      </c>
      <c r="B49" t="s">
        <v>162</v>
      </c>
      <c r="C49" t="s">
        <v>130</v>
      </c>
    </row>
    <row r="50" spans="1:3" x14ac:dyDescent="0.2">
      <c r="A50" s="8" t="str">
        <f t="shared" si="0"/>
        <v>➡️</v>
      </c>
      <c r="B50" t="s">
        <v>170</v>
      </c>
      <c r="C50" t="s">
        <v>25</v>
      </c>
    </row>
    <row r="51" spans="1:3" x14ac:dyDescent="0.2">
      <c r="A51" s="8" t="str">
        <f t="shared" si="0"/>
        <v>➡️</v>
      </c>
      <c r="B51" t="s">
        <v>171</v>
      </c>
      <c r="C51" t="s">
        <v>25</v>
      </c>
    </row>
    <row r="52" spans="1:3" x14ac:dyDescent="0.2">
      <c r="A52" s="8" t="str">
        <f t="shared" si="0"/>
        <v>➡️</v>
      </c>
      <c r="B52" t="s">
        <v>23</v>
      </c>
      <c r="C52" t="s">
        <v>24</v>
      </c>
    </row>
    <row r="53" spans="1:3" x14ac:dyDescent="0.2">
      <c r="A53" s="8" t="str">
        <f t="shared" si="0"/>
        <v>➡️</v>
      </c>
      <c r="B53" t="s">
        <v>61</v>
      </c>
      <c r="C53" t="s">
        <v>84</v>
      </c>
    </row>
    <row r="54" spans="1:3" x14ac:dyDescent="0.2">
      <c r="A54" s="8" t="str">
        <f t="shared" si="0"/>
        <v>➡️</v>
      </c>
      <c r="B54" t="s">
        <v>164</v>
      </c>
      <c r="C54" t="s">
        <v>28</v>
      </c>
    </row>
    <row r="55" spans="1:3" x14ac:dyDescent="0.2">
      <c r="A55" s="8" t="str">
        <f t="shared" si="0"/>
        <v>➡️</v>
      </c>
      <c r="B55" t="s">
        <v>166</v>
      </c>
      <c r="C55" t="s">
        <v>28</v>
      </c>
    </row>
    <row r="56" spans="1:3" x14ac:dyDescent="0.2">
      <c r="A56" s="8" t="str">
        <f t="shared" si="0"/>
        <v>➡️</v>
      </c>
      <c r="B56" t="s">
        <v>165</v>
      </c>
      <c r="C56" t="s">
        <v>28</v>
      </c>
    </row>
    <row r="57" spans="1:3" x14ac:dyDescent="0.2">
      <c r="A57" s="8" t="str">
        <f t="shared" si="0"/>
        <v>➡️</v>
      </c>
      <c r="B57" t="s">
        <v>167</v>
      </c>
      <c r="C57" t="s">
        <v>27</v>
      </c>
    </row>
    <row r="58" spans="1:3" x14ac:dyDescent="0.2">
      <c r="A58" s="8" t="str">
        <f t="shared" si="0"/>
        <v>➡️</v>
      </c>
      <c r="B58" t="s">
        <v>169</v>
      </c>
      <c r="C58" t="s">
        <v>27</v>
      </c>
    </row>
    <row r="59" spans="1:3" x14ac:dyDescent="0.2">
      <c r="A59" s="8" t="str">
        <f t="shared" si="0"/>
        <v>➡️</v>
      </c>
      <c r="B59" t="s">
        <v>168</v>
      </c>
      <c r="C59" t="s">
        <v>27</v>
      </c>
    </row>
    <row r="60" spans="1:3" x14ac:dyDescent="0.2">
      <c r="A60" s="8" t="str">
        <f>HYPERLINK("#"&amp;B60&amp;"!A1","➡️")</f>
        <v>➡️</v>
      </c>
      <c r="B60" t="s">
        <v>26</v>
      </c>
      <c r="C60" t="s">
        <v>83</v>
      </c>
    </row>
    <row r="61" spans="1:3" x14ac:dyDescent="0.2">
      <c r="A61" s="8" t="str">
        <f t="shared" si="0"/>
        <v>➡️</v>
      </c>
      <c r="B61" t="s">
        <v>21</v>
      </c>
      <c r="C61" t="s">
        <v>22</v>
      </c>
    </row>
    <row r="62" spans="1:3" x14ac:dyDescent="0.2">
      <c r="A62" s="8" t="str">
        <f t="shared" si="0"/>
        <v>➡️</v>
      </c>
      <c r="B62" t="s">
        <v>20</v>
      </c>
      <c r="C62" t="s">
        <v>131</v>
      </c>
    </row>
    <row r="63" spans="1:3" x14ac:dyDescent="0.2">
      <c r="A63" s="8" t="str">
        <f t="shared" si="0"/>
        <v>➡️</v>
      </c>
      <c r="B63" t="s">
        <v>19</v>
      </c>
      <c r="C63" t="s">
        <v>132</v>
      </c>
    </row>
    <row r="64" spans="1:3" x14ac:dyDescent="0.2">
      <c r="A64" s="8" t="str">
        <f t="shared" si="0"/>
        <v>➡️</v>
      </c>
      <c r="B64" t="s">
        <v>18</v>
      </c>
      <c r="C64" t="s">
        <v>133</v>
      </c>
    </row>
    <row r="65" spans="1:3" x14ac:dyDescent="0.2">
      <c r="A65" s="8" t="str">
        <f t="shared" si="0"/>
        <v>➡️</v>
      </c>
      <c r="B65" t="s">
        <v>42</v>
      </c>
      <c r="C65" t="s">
        <v>121</v>
      </c>
    </row>
    <row r="66" spans="1:3" x14ac:dyDescent="0.2">
      <c r="A66" s="8" t="str">
        <f t="shared" si="0"/>
        <v>➡️</v>
      </c>
      <c r="B66" t="s">
        <v>147</v>
      </c>
      <c r="C66" t="s">
        <v>41</v>
      </c>
    </row>
    <row r="67" spans="1:3" x14ac:dyDescent="0.2">
      <c r="A67" s="8" t="str">
        <f t="shared" ref="A67:A78" si="1">HYPERLINK("#"&amp;B67&amp;"!A1","➡️")</f>
        <v>➡️</v>
      </c>
      <c r="B67" t="s">
        <v>148</v>
      </c>
      <c r="C67" t="s">
        <v>41</v>
      </c>
    </row>
    <row r="68" spans="1:3" x14ac:dyDescent="0.2">
      <c r="A68" s="8" t="str">
        <f t="shared" si="1"/>
        <v>➡️</v>
      </c>
      <c r="B68" t="s">
        <v>145</v>
      </c>
      <c r="C68" t="s">
        <v>43</v>
      </c>
    </row>
    <row r="69" spans="1:3" x14ac:dyDescent="0.2">
      <c r="A69" s="8" t="str">
        <f t="shared" si="1"/>
        <v>➡️</v>
      </c>
      <c r="B69" t="s">
        <v>146</v>
      </c>
      <c r="C69" t="s">
        <v>43</v>
      </c>
    </row>
    <row r="70" spans="1:3" x14ac:dyDescent="0.2">
      <c r="A70" s="8" t="str">
        <f t="shared" si="1"/>
        <v>➡️</v>
      </c>
      <c r="B70" t="s">
        <v>40</v>
      </c>
      <c r="C70" t="s">
        <v>39</v>
      </c>
    </row>
    <row r="71" spans="1:3" x14ac:dyDescent="0.2">
      <c r="A71" s="8" t="str">
        <f t="shared" si="1"/>
        <v>➡️</v>
      </c>
      <c r="B71" t="s">
        <v>149</v>
      </c>
      <c r="C71" t="s">
        <v>38</v>
      </c>
    </row>
    <row r="72" spans="1:3" x14ac:dyDescent="0.2">
      <c r="A72" s="8" t="str">
        <f t="shared" si="1"/>
        <v>➡️</v>
      </c>
      <c r="B72" t="s">
        <v>150</v>
      </c>
      <c r="C72" t="s">
        <v>38</v>
      </c>
    </row>
    <row r="73" spans="1:3" x14ac:dyDescent="0.2">
      <c r="A73" s="8" t="str">
        <f t="shared" si="1"/>
        <v>➡️</v>
      </c>
      <c r="B73" t="s">
        <v>155</v>
      </c>
      <c r="C73" t="s">
        <v>126</v>
      </c>
    </row>
    <row r="74" spans="1:3" x14ac:dyDescent="0.2">
      <c r="A74" s="8" t="str">
        <f t="shared" si="1"/>
        <v>➡️</v>
      </c>
      <c r="B74" t="s">
        <v>34</v>
      </c>
      <c r="C74" t="s">
        <v>33</v>
      </c>
    </row>
    <row r="75" spans="1:3" x14ac:dyDescent="0.2">
      <c r="A75" s="8" t="str">
        <f t="shared" si="1"/>
        <v>➡️</v>
      </c>
      <c r="B75" t="s">
        <v>151</v>
      </c>
      <c r="C75" t="s">
        <v>124</v>
      </c>
    </row>
    <row r="76" spans="1:3" x14ac:dyDescent="0.2">
      <c r="A76" s="8" t="str">
        <f t="shared" si="1"/>
        <v>➡️</v>
      </c>
      <c r="B76" t="s">
        <v>152</v>
      </c>
      <c r="C76" t="s">
        <v>124</v>
      </c>
    </row>
    <row r="77" spans="1:3" x14ac:dyDescent="0.2">
      <c r="A77" s="8" t="str">
        <f t="shared" si="1"/>
        <v>➡️</v>
      </c>
      <c r="B77" t="s">
        <v>153</v>
      </c>
      <c r="C77" t="s">
        <v>125</v>
      </c>
    </row>
    <row r="78" spans="1:3" x14ac:dyDescent="0.2">
      <c r="A78" s="8" t="str">
        <f t="shared" si="1"/>
        <v>➡️</v>
      </c>
      <c r="B78" t="s">
        <v>154</v>
      </c>
      <c r="C78" t="s">
        <v>125</v>
      </c>
    </row>
    <row r="79" spans="1:3" x14ac:dyDescent="0.2">
      <c r="A79" s="8" t="str">
        <f>HYPERLINK("#"&amp;B79&amp;"!A1","➡️")</f>
        <v>➡️</v>
      </c>
      <c r="B79" s="52" t="s">
        <v>409</v>
      </c>
      <c r="C79" t="s">
        <v>361</v>
      </c>
    </row>
    <row r="80" spans="1:3" x14ac:dyDescent="0.2">
      <c r="A80" s="8" t="str">
        <f t="shared" ref="A80:A92" si="2">HYPERLINK("#"&amp;B80&amp;"!A1","➡️")</f>
        <v>➡️</v>
      </c>
      <c r="B80" s="52" t="s">
        <v>410</v>
      </c>
      <c r="C80" t="s">
        <v>373</v>
      </c>
    </row>
    <row r="81" spans="1:3" x14ac:dyDescent="0.2">
      <c r="A81" s="8" t="str">
        <f t="shared" si="2"/>
        <v>➡️</v>
      </c>
      <c r="B81" s="52" t="s">
        <v>411</v>
      </c>
      <c r="C81" t="s">
        <v>374</v>
      </c>
    </row>
    <row r="82" spans="1:3" x14ac:dyDescent="0.2">
      <c r="A82" s="8" t="str">
        <f t="shared" si="2"/>
        <v>➡️</v>
      </c>
      <c r="B82" s="52" t="s">
        <v>412</v>
      </c>
      <c r="C82" t="s">
        <v>375</v>
      </c>
    </row>
    <row r="83" spans="1:3" x14ac:dyDescent="0.2">
      <c r="A83" s="8" t="str">
        <f t="shared" si="2"/>
        <v>➡️</v>
      </c>
      <c r="B83" s="52" t="s">
        <v>413</v>
      </c>
      <c r="C83" t="s">
        <v>381</v>
      </c>
    </row>
    <row r="84" spans="1:3" x14ac:dyDescent="0.2">
      <c r="A84" s="8" t="str">
        <f t="shared" si="2"/>
        <v>➡️</v>
      </c>
      <c r="B84" s="52" t="s">
        <v>414</v>
      </c>
      <c r="C84" t="s">
        <v>382</v>
      </c>
    </row>
    <row r="85" spans="1:3" x14ac:dyDescent="0.2">
      <c r="A85" s="8" t="str">
        <f t="shared" si="2"/>
        <v>➡️</v>
      </c>
      <c r="B85" s="52" t="s">
        <v>415</v>
      </c>
      <c r="C85" t="s">
        <v>383</v>
      </c>
    </row>
    <row r="86" spans="1:3" x14ac:dyDescent="0.2">
      <c r="A86" s="8" t="str">
        <f t="shared" si="2"/>
        <v>➡️</v>
      </c>
      <c r="B86" s="52" t="s">
        <v>416</v>
      </c>
      <c r="C86" t="s">
        <v>384</v>
      </c>
    </row>
    <row r="87" spans="1:3" x14ac:dyDescent="0.2">
      <c r="A87" s="8" t="str">
        <f t="shared" si="2"/>
        <v>➡️</v>
      </c>
      <c r="B87" s="52" t="s">
        <v>417</v>
      </c>
      <c r="C87" t="s">
        <v>390</v>
      </c>
    </row>
    <row r="88" spans="1:3" x14ac:dyDescent="0.2">
      <c r="A88" s="8" t="str">
        <f t="shared" si="2"/>
        <v>➡️</v>
      </c>
      <c r="B88" s="52" t="s">
        <v>418</v>
      </c>
      <c r="C88" t="s">
        <v>394</v>
      </c>
    </row>
    <row r="89" spans="1:3" x14ac:dyDescent="0.2">
      <c r="A89" s="8" t="str">
        <f t="shared" si="2"/>
        <v>➡️</v>
      </c>
      <c r="B89" s="52" t="s">
        <v>419</v>
      </c>
      <c r="C89" t="s">
        <v>420</v>
      </c>
    </row>
    <row r="90" spans="1:3" x14ac:dyDescent="0.2">
      <c r="A90" s="8" t="str">
        <f t="shared" si="2"/>
        <v>➡️</v>
      </c>
      <c r="B90" s="52" t="s">
        <v>421</v>
      </c>
      <c r="C90" t="s">
        <v>422</v>
      </c>
    </row>
    <row r="91" spans="1:3" x14ac:dyDescent="0.2">
      <c r="A91" s="8" t="str">
        <f t="shared" si="2"/>
        <v>➡️</v>
      </c>
      <c r="B91" s="52" t="s">
        <v>423</v>
      </c>
      <c r="C91" t="s">
        <v>402</v>
      </c>
    </row>
    <row r="92" spans="1:3" x14ac:dyDescent="0.2">
      <c r="A92" s="8" t="str">
        <f t="shared" si="2"/>
        <v>➡️</v>
      </c>
      <c r="B92" s="52" t="s">
        <v>424</v>
      </c>
      <c r="C92" t="s">
        <v>408</v>
      </c>
    </row>
  </sheetData>
  <pageMargins left="0.7" right="0.7" top="0.75" bottom="0.75" header="0.3" footer="0.3"/>
  <pageSetup paperSize="9"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238</v>
      </c>
      <c r="B2" s="65"/>
      <c r="C2" s="65"/>
      <c r="D2" s="65"/>
      <c r="E2" s="65"/>
      <c r="F2" s="65"/>
      <c r="G2" s="65"/>
      <c r="H2" s="65"/>
      <c r="I2" s="65"/>
      <c r="J2" s="65"/>
      <c r="K2" s="23"/>
      <c r="L2" s="23"/>
      <c r="M2" s="23"/>
    </row>
    <row r="3" spans="1:13" ht="25.5" customHeight="1" x14ac:dyDescent="0.2">
      <c r="A3" s="66" t="s">
        <v>344</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55.5555555555556</v>
      </c>
      <c r="D6" s="26">
        <v>35.294117647058798</v>
      </c>
      <c r="E6" s="26">
        <v>59.259259259259302</v>
      </c>
      <c r="F6" s="26">
        <v>40</v>
      </c>
      <c r="G6" s="26">
        <v>58.695652173912997</v>
      </c>
      <c r="H6" s="26">
        <v>38.095238095238102</v>
      </c>
      <c r="I6" s="36">
        <v>46</v>
      </c>
      <c r="J6" s="36">
        <v>42</v>
      </c>
    </row>
    <row r="7" spans="1:13" hidden="1" x14ac:dyDescent="0.2">
      <c r="A7" s="23" t="s">
        <v>191</v>
      </c>
      <c r="B7" s="23" t="s">
        <v>192</v>
      </c>
      <c r="C7" s="26">
        <v>18.75</v>
      </c>
      <c r="D7" s="26">
        <v>56.25</v>
      </c>
      <c r="E7" s="26">
        <v>47.826086956521699</v>
      </c>
      <c r="F7" s="26">
        <v>52.631578947368403</v>
      </c>
      <c r="G7" s="26">
        <v>35.897435897435898</v>
      </c>
      <c r="H7" s="26">
        <v>51.351351351351298</v>
      </c>
      <c r="I7" s="37">
        <v>39</v>
      </c>
      <c r="J7" s="37">
        <v>37</v>
      </c>
    </row>
    <row r="8" spans="1:13" hidden="1" x14ac:dyDescent="0.2">
      <c r="A8" s="23" t="s">
        <v>193</v>
      </c>
      <c r="B8" s="23" t="s">
        <v>194</v>
      </c>
      <c r="C8" s="26">
        <v>50</v>
      </c>
      <c r="D8" s="26">
        <v>42.307692307692299</v>
      </c>
      <c r="E8" s="26">
        <v>48.648648648648702</v>
      </c>
      <c r="F8" s="26">
        <v>62.5</v>
      </c>
      <c r="G8" s="26">
        <v>50</v>
      </c>
      <c r="H8" s="26">
        <v>50.980392156862699</v>
      </c>
      <c r="I8" s="36">
        <v>66</v>
      </c>
      <c r="J8" s="36">
        <v>51</v>
      </c>
    </row>
    <row r="9" spans="1:13" hidden="1" x14ac:dyDescent="0.2">
      <c r="A9" s="23" t="s">
        <v>195</v>
      </c>
      <c r="B9" s="23" t="s">
        <v>196</v>
      </c>
      <c r="C9" s="26">
        <v>53.125</v>
      </c>
      <c r="D9" s="26">
        <v>34.7826086956522</v>
      </c>
      <c r="E9" s="26">
        <v>66.6666666666667</v>
      </c>
      <c r="F9" s="26">
        <v>70.588235294117695</v>
      </c>
      <c r="G9" s="26">
        <v>56.862745098039198</v>
      </c>
      <c r="H9" s="26">
        <v>55.172413793103402</v>
      </c>
      <c r="I9" s="37">
        <v>51</v>
      </c>
      <c r="J9" s="37">
        <v>58</v>
      </c>
    </row>
    <row r="10" spans="1:13" hidden="1" x14ac:dyDescent="0.2">
      <c r="A10" s="23" t="s">
        <v>197</v>
      </c>
      <c r="B10" s="23" t="s">
        <v>198</v>
      </c>
      <c r="C10" s="26">
        <v>34.285714285714299</v>
      </c>
      <c r="D10" s="26">
        <v>37.5</v>
      </c>
      <c r="E10" s="26">
        <v>46.6666666666667</v>
      </c>
      <c r="F10" s="26">
        <v>75</v>
      </c>
      <c r="G10" s="26">
        <v>40</v>
      </c>
      <c r="H10" s="26">
        <v>55</v>
      </c>
      <c r="I10" s="36">
        <v>65</v>
      </c>
      <c r="J10" s="36">
        <v>60</v>
      </c>
    </row>
    <row r="11" spans="1:13" hidden="1" x14ac:dyDescent="0.2">
      <c r="A11" s="23" t="s">
        <v>199</v>
      </c>
      <c r="B11" s="23" t="s">
        <v>200</v>
      </c>
      <c r="C11" s="26">
        <v>45</v>
      </c>
      <c r="D11" s="26">
        <v>46.153846153846203</v>
      </c>
      <c r="E11" s="26">
        <v>69.047619047619094</v>
      </c>
      <c r="F11" s="26">
        <v>52.5</v>
      </c>
      <c r="G11" s="26">
        <v>55.952380952380999</v>
      </c>
      <c r="H11" s="26">
        <v>48.148148148148103</v>
      </c>
      <c r="I11" s="37">
        <v>84</v>
      </c>
      <c r="J11" s="37">
        <v>81</v>
      </c>
    </row>
    <row r="12" spans="1:13" hidden="1" x14ac:dyDescent="0.2">
      <c r="A12" s="23" t="s">
        <v>201</v>
      </c>
      <c r="B12" s="23" t="s">
        <v>202</v>
      </c>
      <c r="C12" s="26">
        <v>26.6666666666667</v>
      </c>
      <c r="D12" s="26">
        <v>47.619047619047599</v>
      </c>
      <c r="E12" s="26">
        <v>53.3333333333333</v>
      </c>
      <c r="F12" s="26"/>
      <c r="G12" s="26">
        <v>38.709677419354797</v>
      </c>
      <c r="H12" s="26">
        <v>51.428571428571402</v>
      </c>
      <c r="I12" s="36">
        <v>31</v>
      </c>
      <c r="J12" s="36">
        <v>35</v>
      </c>
    </row>
    <row r="13" spans="1:13" hidden="1" x14ac:dyDescent="0.2">
      <c r="A13" s="23" t="s">
        <v>203</v>
      </c>
      <c r="B13" s="23" t="s">
        <v>204</v>
      </c>
      <c r="C13" s="26">
        <v>41.176470588235297</v>
      </c>
      <c r="D13" s="26">
        <v>38.775510204081598</v>
      </c>
      <c r="E13" s="26">
        <v>59.574468085106403</v>
      </c>
      <c r="F13" s="26">
        <v>65.789473684210506</v>
      </c>
      <c r="G13" s="26">
        <v>50</v>
      </c>
      <c r="H13" s="26">
        <v>51.086956521739097</v>
      </c>
      <c r="I13" s="37">
        <v>100</v>
      </c>
      <c r="J13" s="37">
        <v>92</v>
      </c>
    </row>
    <row r="14" spans="1:13" hidden="1" x14ac:dyDescent="0.2">
      <c r="A14" s="23" t="s">
        <v>205</v>
      </c>
      <c r="B14" s="23" t="s">
        <v>206</v>
      </c>
      <c r="C14" s="26">
        <v>60</v>
      </c>
      <c r="D14" s="26">
        <v>28.8135593220339</v>
      </c>
      <c r="E14" s="26">
        <v>64.935064935064901</v>
      </c>
      <c r="F14" s="26">
        <v>75.925925925925895</v>
      </c>
      <c r="G14" s="26">
        <v>63.559322033898297</v>
      </c>
      <c r="H14" s="26">
        <v>52.542372881355902</v>
      </c>
      <c r="I14" s="36">
        <v>118</v>
      </c>
      <c r="J14" s="36">
        <v>118</v>
      </c>
    </row>
    <row r="15" spans="1:13" hidden="1" x14ac:dyDescent="0.2">
      <c r="A15" s="23" t="s">
        <v>205</v>
      </c>
      <c r="B15" s="23" t="s">
        <v>207</v>
      </c>
      <c r="C15" s="26">
        <v>45.283018867924497</v>
      </c>
      <c r="D15" s="26">
        <v>43.902439024390198</v>
      </c>
      <c r="E15" s="26">
        <v>58.928571428571402</v>
      </c>
      <c r="F15" s="26">
        <v>64.864864864864899</v>
      </c>
      <c r="G15" s="26">
        <v>52.727272727272698</v>
      </c>
      <c r="H15" s="26">
        <v>53.086419753086403</v>
      </c>
      <c r="I15" s="37">
        <v>110</v>
      </c>
      <c r="J15" s="37">
        <v>81</v>
      </c>
    </row>
    <row r="16" spans="1:13" hidden="1" x14ac:dyDescent="0.2">
      <c r="A16" s="23" t="s">
        <v>205</v>
      </c>
      <c r="B16" s="23" t="s">
        <v>208</v>
      </c>
      <c r="C16" s="26">
        <v>37.209302325581397</v>
      </c>
      <c r="D16" s="26">
        <v>38.181818181818201</v>
      </c>
      <c r="E16" s="26">
        <v>63.7931034482759</v>
      </c>
      <c r="F16" s="26">
        <v>69.387755102040799</v>
      </c>
      <c r="G16" s="26">
        <v>51.960784313725497</v>
      </c>
      <c r="H16" s="26">
        <v>52.884615384615401</v>
      </c>
      <c r="I16" s="36">
        <v>102</v>
      </c>
      <c r="J16" s="36">
        <v>104</v>
      </c>
    </row>
    <row r="17" spans="1:10" hidden="1" x14ac:dyDescent="0.2">
      <c r="A17" s="23" t="s">
        <v>205</v>
      </c>
      <c r="B17" s="23" t="s">
        <v>209</v>
      </c>
      <c r="C17" s="26">
        <v>40</v>
      </c>
      <c r="D17" s="26">
        <v>38.144329896907202</v>
      </c>
      <c r="E17" s="26">
        <v>65</v>
      </c>
      <c r="F17" s="26">
        <v>60.824742268041199</v>
      </c>
      <c r="G17" s="26">
        <v>53.977272727272698</v>
      </c>
      <c r="H17" s="26">
        <v>48.989898989898997</v>
      </c>
      <c r="I17" s="37">
        <v>176</v>
      </c>
      <c r="J17" s="37">
        <v>198</v>
      </c>
    </row>
    <row r="18" spans="1:10" hidden="1" x14ac:dyDescent="0.2">
      <c r="A18" s="23" t="s">
        <v>205</v>
      </c>
      <c r="B18" s="23" t="s">
        <v>210</v>
      </c>
      <c r="C18" s="26">
        <v>47.2222222222222</v>
      </c>
      <c r="D18" s="26">
        <v>52.0833333333333</v>
      </c>
      <c r="E18" s="26">
        <v>69.863013698630098</v>
      </c>
      <c r="F18" s="26">
        <v>49.090909090909101</v>
      </c>
      <c r="G18" s="26">
        <v>58.219178082191803</v>
      </c>
      <c r="H18" s="26">
        <v>49.056603773584897</v>
      </c>
      <c r="I18" s="36">
        <v>146</v>
      </c>
      <c r="J18" s="36">
        <v>106</v>
      </c>
    </row>
    <row r="19" spans="1:10" hidden="1" x14ac:dyDescent="0.2">
      <c r="A19" s="23" t="s">
        <v>205</v>
      </c>
      <c r="B19" s="23" t="s">
        <v>211</v>
      </c>
      <c r="C19" s="26">
        <v>46.341463414634099</v>
      </c>
      <c r="D19" s="26">
        <v>25.925925925925899</v>
      </c>
      <c r="E19" s="26">
        <v>50</v>
      </c>
      <c r="F19" s="26">
        <v>52.631578947368403</v>
      </c>
      <c r="G19" s="26">
        <v>48.148148148148103</v>
      </c>
      <c r="H19" s="26">
        <v>41.176470588235297</v>
      </c>
      <c r="I19" s="37">
        <v>81</v>
      </c>
      <c r="J19" s="37">
        <v>68</v>
      </c>
    </row>
    <row r="20" spans="1:10" hidden="1" x14ac:dyDescent="0.2">
      <c r="A20" s="23" t="s">
        <v>205</v>
      </c>
      <c r="B20" s="23" t="s">
        <v>212</v>
      </c>
      <c r="C20" s="26">
        <v>26.315789473684202</v>
      </c>
      <c r="D20" s="26">
        <v>62.5</v>
      </c>
      <c r="E20" s="26">
        <v>58.3333333333333</v>
      </c>
      <c r="F20" s="26">
        <v>57.142857142857103</v>
      </c>
      <c r="G20" s="26">
        <v>44.1860465116279</v>
      </c>
      <c r="H20" s="26">
        <v>60</v>
      </c>
      <c r="I20" s="36">
        <v>43</v>
      </c>
      <c r="J20" s="36">
        <v>45</v>
      </c>
    </row>
    <row r="21" spans="1:10" hidden="1" x14ac:dyDescent="0.2">
      <c r="A21" s="23" t="s">
        <v>205</v>
      </c>
      <c r="B21" s="23" t="s">
        <v>213</v>
      </c>
      <c r="C21" s="26">
        <v>50</v>
      </c>
      <c r="D21" s="26">
        <v>48</v>
      </c>
      <c r="E21" s="26">
        <v>58.823529411764703</v>
      </c>
      <c r="F21" s="26">
        <v>50</v>
      </c>
      <c r="G21" s="26">
        <v>53.846153846153797</v>
      </c>
      <c r="H21" s="26">
        <v>48.780487804878</v>
      </c>
      <c r="I21" s="37">
        <v>39</v>
      </c>
      <c r="J21" s="37">
        <v>41</v>
      </c>
    </row>
    <row r="22" spans="1:10" hidden="1" x14ac:dyDescent="0.2">
      <c r="A22" s="23" t="s">
        <v>205</v>
      </c>
      <c r="B22" s="23" t="s">
        <v>214</v>
      </c>
      <c r="C22" s="26">
        <v>36.363636363636402</v>
      </c>
      <c r="D22" s="26">
        <v>40.259740259740298</v>
      </c>
      <c r="E22" s="26">
        <v>54.545454545454497</v>
      </c>
      <c r="F22" s="26">
        <v>57.575757575757599</v>
      </c>
      <c r="G22" s="26">
        <v>45.454545454545503</v>
      </c>
      <c r="H22" s="26">
        <v>46.6216216216216</v>
      </c>
      <c r="I22" s="36">
        <v>66</v>
      </c>
      <c r="J22" s="36">
        <v>148</v>
      </c>
    </row>
    <row r="23" spans="1:10" hidden="1" x14ac:dyDescent="0.2">
      <c r="A23" s="23" t="s">
        <v>205</v>
      </c>
      <c r="B23" s="23" t="s">
        <v>215</v>
      </c>
      <c r="C23" s="26">
        <v>42.105263157894697</v>
      </c>
      <c r="D23" s="26"/>
      <c r="E23" s="26">
        <v>77.7777777777778</v>
      </c>
      <c r="F23" s="26">
        <v>66.6666666666667</v>
      </c>
      <c r="G23" s="26">
        <v>59.459459459459502</v>
      </c>
      <c r="H23" s="26">
        <v>58.823529411764703</v>
      </c>
      <c r="I23" s="37">
        <v>37</v>
      </c>
      <c r="J23" s="37">
        <v>34</v>
      </c>
    </row>
    <row r="24" spans="1:10" ht="27.95" hidden="1" customHeight="1" x14ac:dyDescent="0.2">
      <c r="A24" s="38" t="s">
        <v>216</v>
      </c>
      <c r="B24" s="38" t="s">
        <v>216</v>
      </c>
      <c r="C24" s="39">
        <v>43.8848920863309</v>
      </c>
      <c r="D24" s="39">
        <v>39.912280701754398</v>
      </c>
      <c r="E24" s="39">
        <v>62.903225806451601</v>
      </c>
      <c r="F24" s="39">
        <v>60.9544468546638</v>
      </c>
      <c r="G24" s="39">
        <v>54.139433551198302</v>
      </c>
      <c r="H24" s="39">
        <v>50.1590668080594</v>
      </c>
      <c r="I24" s="36">
        <v>918</v>
      </c>
      <c r="J24" s="36">
        <v>943</v>
      </c>
    </row>
    <row r="25" spans="1:10" ht="27.95" customHeight="1" x14ac:dyDescent="0.2">
      <c r="A25" s="40" t="s">
        <v>217</v>
      </c>
      <c r="B25" s="40" t="s">
        <v>217</v>
      </c>
      <c r="C25" s="41">
        <v>43.251533742331297</v>
      </c>
      <c r="D25" s="41">
        <v>40.500736377025</v>
      </c>
      <c r="E25" s="41">
        <v>60.952380952380999</v>
      </c>
      <c r="F25" s="41">
        <v>60.761346998535899</v>
      </c>
      <c r="G25" s="41">
        <v>52.5</v>
      </c>
      <c r="H25" s="41">
        <v>50.250178699070801</v>
      </c>
      <c r="I25" s="37">
        <v>1400</v>
      </c>
      <c r="J25" s="37">
        <v>1399</v>
      </c>
    </row>
    <row r="26" spans="1:10" ht="14.1" hidden="1" customHeight="1" x14ac:dyDescent="0.2">
      <c r="A26" s="32" t="s">
        <v>218</v>
      </c>
      <c r="B26" s="32" t="s">
        <v>219</v>
      </c>
      <c r="C26" s="26">
        <v>46.296296296296298</v>
      </c>
      <c r="D26" s="26">
        <v>31.343283582089601</v>
      </c>
      <c r="E26" s="26">
        <v>53.142857142857103</v>
      </c>
      <c r="F26" s="26">
        <v>47.120418848167503</v>
      </c>
      <c r="G26" s="26">
        <v>50.704225352112701</v>
      </c>
      <c r="H26" s="26">
        <v>40.366972477064202</v>
      </c>
      <c r="I26" s="36">
        <v>284</v>
      </c>
      <c r="J26" s="36">
        <v>327</v>
      </c>
    </row>
    <row r="27" spans="1:10" ht="14.1" hidden="1" customHeight="1" x14ac:dyDescent="0.2">
      <c r="A27" s="32" t="s">
        <v>220</v>
      </c>
      <c r="B27" s="32" t="s">
        <v>221</v>
      </c>
      <c r="C27" s="26">
        <v>42.352941176470601</v>
      </c>
      <c r="D27" s="26">
        <v>35.087719298245602</v>
      </c>
      <c r="E27" s="26">
        <v>66.265060240963905</v>
      </c>
      <c r="F27" s="26">
        <v>49.180327868852501</v>
      </c>
      <c r="G27" s="26">
        <v>53.846153846153797</v>
      </c>
      <c r="H27" s="26">
        <v>42.372881355932201</v>
      </c>
      <c r="I27" s="37">
        <v>169</v>
      </c>
      <c r="J27" s="37">
        <v>118</v>
      </c>
    </row>
    <row r="28" spans="1:10" ht="14.1" hidden="1" customHeight="1" x14ac:dyDescent="0.2">
      <c r="A28" s="32" t="s">
        <v>222</v>
      </c>
      <c r="B28" s="32" t="s">
        <v>223</v>
      </c>
      <c r="C28" s="26">
        <v>48.407643312101897</v>
      </c>
      <c r="D28" s="26">
        <v>34.848484848484901</v>
      </c>
      <c r="E28" s="26">
        <v>65.979381443299005</v>
      </c>
      <c r="F28" s="26">
        <v>61.417322834645702</v>
      </c>
      <c r="G28" s="26">
        <v>54.901960784313701</v>
      </c>
      <c r="H28" s="26">
        <v>45.092024539877301</v>
      </c>
      <c r="I28" s="36">
        <v>255</v>
      </c>
      <c r="J28" s="36">
        <v>326</v>
      </c>
    </row>
    <row r="29" spans="1:10" ht="14.1" hidden="1" customHeight="1" x14ac:dyDescent="0.2">
      <c r="A29" s="32" t="s">
        <v>224</v>
      </c>
      <c r="B29" s="32" t="s">
        <v>225</v>
      </c>
      <c r="C29" s="26"/>
      <c r="D29" s="26">
        <v>35.294117647058798</v>
      </c>
      <c r="E29" s="26"/>
      <c r="F29" s="26"/>
      <c r="G29" s="26">
        <v>25.925925925925899</v>
      </c>
      <c r="H29" s="26">
        <v>37.931034482758598</v>
      </c>
      <c r="I29" s="37">
        <v>27</v>
      </c>
      <c r="J29" s="37">
        <v>29</v>
      </c>
    </row>
    <row r="30" spans="1:10" ht="27.95" customHeight="1" x14ac:dyDescent="0.2">
      <c r="A30" s="40" t="s">
        <v>226</v>
      </c>
      <c r="B30" s="40" t="s">
        <v>226</v>
      </c>
      <c r="C30" s="27">
        <v>45.1790633608815</v>
      </c>
      <c r="D30" s="27">
        <v>33.743842364532</v>
      </c>
      <c r="E30" s="27">
        <v>58.807588075880801</v>
      </c>
      <c r="F30" s="27">
        <v>51.918158567774903</v>
      </c>
      <c r="G30" s="27">
        <v>51.9727891156463</v>
      </c>
      <c r="H30" s="27">
        <v>42.5</v>
      </c>
      <c r="I30" s="36">
        <v>735</v>
      </c>
      <c r="J30" s="36">
        <v>800</v>
      </c>
    </row>
    <row r="31" spans="1:10" ht="27.95" customHeight="1" x14ac:dyDescent="0.2">
      <c r="A31" s="42" t="s">
        <v>227</v>
      </c>
      <c r="B31" s="42" t="s">
        <v>227</v>
      </c>
      <c r="C31" s="27">
        <v>43.940886699507402</v>
      </c>
      <c r="D31" s="27">
        <v>37.972350230414698</v>
      </c>
      <c r="E31" s="27">
        <v>60.235507246376798</v>
      </c>
      <c r="F31" s="27">
        <v>57.541899441340803</v>
      </c>
      <c r="G31" s="27">
        <v>52.318501170960197</v>
      </c>
      <c r="H31" s="27">
        <v>47.430650295588897</v>
      </c>
      <c r="I31" s="37">
        <v>2135</v>
      </c>
      <c r="J31" s="37">
        <v>2199</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239</v>
      </c>
      <c r="B2" s="65"/>
      <c r="C2" s="65"/>
      <c r="D2" s="65"/>
      <c r="E2" s="65"/>
      <c r="F2" s="65"/>
      <c r="G2" s="65"/>
      <c r="H2" s="65"/>
      <c r="I2" s="65"/>
      <c r="J2" s="65"/>
      <c r="K2" s="23"/>
      <c r="L2" s="23"/>
      <c r="M2" s="23"/>
    </row>
    <row r="3" spans="1:13" ht="25.5" customHeight="1" x14ac:dyDescent="0.2">
      <c r="A3" s="66" t="s">
        <v>343</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16.6666666666667</v>
      </c>
      <c r="D6" s="26">
        <v>11.764705882352899</v>
      </c>
      <c r="E6" s="26">
        <v>32.142857142857103</v>
      </c>
      <c r="F6" s="26">
        <v>16</v>
      </c>
      <c r="G6" s="26">
        <v>25.531914893617</v>
      </c>
      <c r="H6" s="26">
        <v>14.285714285714301</v>
      </c>
      <c r="I6" s="36">
        <v>47</v>
      </c>
      <c r="J6" s="36">
        <v>42</v>
      </c>
    </row>
    <row r="7" spans="1:13" hidden="1" x14ac:dyDescent="0.2">
      <c r="A7" s="23" t="s">
        <v>191</v>
      </c>
      <c r="B7" s="23" t="s">
        <v>192</v>
      </c>
      <c r="C7" s="26">
        <v>6.25</v>
      </c>
      <c r="D7" s="26">
        <v>12.5</v>
      </c>
      <c r="E7" s="26">
        <v>26.086956521739101</v>
      </c>
      <c r="F7" s="26">
        <v>31.578947368421101</v>
      </c>
      <c r="G7" s="26">
        <v>17.948717948717899</v>
      </c>
      <c r="H7" s="26">
        <v>21.6216216216216</v>
      </c>
      <c r="I7" s="37">
        <v>39</v>
      </c>
      <c r="J7" s="37">
        <v>37</v>
      </c>
    </row>
    <row r="8" spans="1:13" hidden="1" x14ac:dyDescent="0.2">
      <c r="A8" s="23" t="s">
        <v>193</v>
      </c>
      <c r="B8" s="23" t="s">
        <v>194</v>
      </c>
      <c r="C8" s="26">
        <v>17.8571428571429</v>
      </c>
      <c r="D8" s="26">
        <v>23.076923076923102</v>
      </c>
      <c r="E8" s="26">
        <v>27.027027027027</v>
      </c>
      <c r="F8" s="26">
        <v>40</v>
      </c>
      <c r="G8" s="26">
        <v>22.727272727272702</v>
      </c>
      <c r="H8" s="26">
        <v>32.692307692307701</v>
      </c>
      <c r="I8" s="36">
        <v>66</v>
      </c>
      <c r="J8" s="36">
        <v>52</v>
      </c>
    </row>
    <row r="9" spans="1:13" hidden="1" x14ac:dyDescent="0.2">
      <c r="A9" s="23" t="s">
        <v>195</v>
      </c>
      <c r="B9" s="23" t="s">
        <v>196</v>
      </c>
      <c r="C9" s="26">
        <v>15.625</v>
      </c>
      <c r="D9" s="26">
        <v>25</v>
      </c>
      <c r="E9" s="26">
        <v>22.2222222222222</v>
      </c>
      <c r="F9" s="26">
        <v>41.176470588235297</v>
      </c>
      <c r="G9" s="26">
        <v>17.647058823529399</v>
      </c>
      <c r="H9" s="26">
        <v>33.8983050847458</v>
      </c>
      <c r="I9" s="37">
        <v>51</v>
      </c>
      <c r="J9" s="37">
        <v>59</v>
      </c>
    </row>
    <row r="10" spans="1:13" hidden="1" x14ac:dyDescent="0.2">
      <c r="A10" s="23" t="s">
        <v>197</v>
      </c>
      <c r="B10" s="23" t="s">
        <v>198</v>
      </c>
      <c r="C10" s="26">
        <v>13.8888888888889</v>
      </c>
      <c r="D10" s="26">
        <v>25</v>
      </c>
      <c r="E10" s="26">
        <v>16.6666666666667</v>
      </c>
      <c r="F10" s="26">
        <v>37.931034482758598</v>
      </c>
      <c r="G10" s="26">
        <v>15.1515151515152</v>
      </c>
      <c r="H10" s="26">
        <v>31.1475409836066</v>
      </c>
      <c r="I10" s="36">
        <v>66</v>
      </c>
      <c r="J10" s="36">
        <v>61</v>
      </c>
    </row>
    <row r="11" spans="1:13" hidden="1" x14ac:dyDescent="0.2">
      <c r="A11" s="23" t="s">
        <v>199</v>
      </c>
      <c r="B11" s="23" t="s">
        <v>200</v>
      </c>
      <c r="C11" s="26">
        <v>12.8205128205128</v>
      </c>
      <c r="D11" s="26">
        <v>17.948717948717899</v>
      </c>
      <c r="E11" s="26">
        <v>21.428571428571399</v>
      </c>
      <c r="F11" s="26">
        <v>22.5</v>
      </c>
      <c r="G11" s="26">
        <v>16.867469879518101</v>
      </c>
      <c r="H11" s="26">
        <v>19.7530864197531</v>
      </c>
      <c r="I11" s="37">
        <v>83</v>
      </c>
      <c r="J11" s="37">
        <v>81</v>
      </c>
    </row>
    <row r="12" spans="1:13" hidden="1" x14ac:dyDescent="0.2">
      <c r="A12" s="23" t="s">
        <v>201</v>
      </c>
      <c r="B12" s="23" t="s">
        <v>202</v>
      </c>
      <c r="C12" s="26">
        <v>18.75</v>
      </c>
      <c r="D12" s="26">
        <v>23.8095238095238</v>
      </c>
      <c r="E12" s="26">
        <v>20</v>
      </c>
      <c r="F12" s="26"/>
      <c r="G12" s="26">
        <v>18.75</v>
      </c>
      <c r="H12" s="26">
        <v>17.647058823529399</v>
      </c>
      <c r="I12" s="36">
        <v>32</v>
      </c>
      <c r="J12" s="36">
        <v>34</v>
      </c>
    </row>
    <row r="13" spans="1:13" hidden="1" x14ac:dyDescent="0.2">
      <c r="A13" s="23" t="s">
        <v>203</v>
      </c>
      <c r="B13" s="23" t="s">
        <v>204</v>
      </c>
      <c r="C13" s="26">
        <v>15.6862745098039</v>
      </c>
      <c r="D13" s="26">
        <v>14.285714285714301</v>
      </c>
      <c r="E13" s="26">
        <v>17.021276595744698</v>
      </c>
      <c r="F13" s="26">
        <v>34.210526315789501</v>
      </c>
      <c r="G13" s="26">
        <v>16</v>
      </c>
      <c r="H13" s="26">
        <v>21.739130434782599</v>
      </c>
      <c r="I13" s="37">
        <v>100</v>
      </c>
      <c r="J13" s="37">
        <v>92</v>
      </c>
    </row>
    <row r="14" spans="1:13" hidden="1" x14ac:dyDescent="0.2">
      <c r="A14" s="23" t="s">
        <v>205</v>
      </c>
      <c r="B14" s="23" t="s">
        <v>206</v>
      </c>
      <c r="C14" s="26">
        <v>25</v>
      </c>
      <c r="D14" s="26">
        <v>15.517241379310301</v>
      </c>
      <c r="E14" s="26">
        <v>40.259740259740298</v>
      </c>
      <c r="F14" s="26">
        <v>40.384615384615401</v>
      </c>
      <c r="G14" s="26">
        <v>34.745762711864401</v>
      </c>
      <c r="H14" s="26">
        <v>27.826086956521699</v>
      </c>
      <c r="I14" s="36">
        <v>118</v>
      </c>
      <c r="J14" s="36">
        <v>115</v>
      </c>
    </row>
    <row r="15" spans="1:13" hidden="1" x14ac:dyDescent="0.2">
      <c r="A15" s="23" t="s">
        <v>205</v>
      </c>
      <c r="B15" s="23" t="s">
        <v>207</v>
      </c>
      <c r="C15" s="26">
        <v>25</v>
      </c>
      <c r="D15" s="26">
        <v>26.1904761904762</v>
      </c>
      <c r="E15" s="26">
        <v>33.928571428571402</v>
      </c>
      <c r="F15" s="26">
        <v>35.135135135135101</v>
      </c>
      <c r="G15" s="26">
        <v>30.275229357798199</v>
      </c>
      <c r="H15" s="26">
        <v>29.268292682926798</v>
      </c>
      <c r="I15" s="37">
        <v>109</v>
      </c>
      <c r="J15" s="37">
        <v>82</v>
      </c>
    </row>
    <row r="16" spans="1:13" hidden="1" x14ac:dyDescent="0.2">
      <c r="A16" s="23" t="s">
        <v>205</v>
      </c>
      <c r="B16" s="23" t="s">
        <v>208</v>
      </c>
      <c r="C16" s="26">
        <v>13.953488372093</v>
      </c>
      <c r="D16" s="26">
        <v>21.818181818181799</v>
      </c>
      <c r="E16" s="26">
        <v>32.758620689655203</v>
      </c>
      <c r="F16" s="26">
        <v>42.857142857142897</v>
      </c>
      <c r="G16" s="26">
        <v>24.509803921568601</v>
      </c>
      <c r="H16" s="26">
        <v>31.730769230769202</v>
      </c>
      <c r="I16" s="36">
        <v>102</v>
      </c>
      <c r="J16" s="36">
        <v>104</v>
      </c>
    </row>
    <row r="17" spans="1:10" hidden="1" x14ac:dyDescent="0.2">
      <c r="A17" s="23" t="s">
        <v>205</v>
      </c>
      <c r="B17" s="23" t="s">
        <v>209</v>
      </c>
      <c r="C17" s="26">
        <v>17.105263157894701</v>
      </c>
      <c r="D17" s="26">
        <v>17.525773195876301</v>
      </c>
      <c r="E17" s="26">
        <v>44.4444444444444</v>
      </c>
      <c r="F17" s="26">
        <v>44</v>
      </c>
      <c r="G17" s="26">
        <v>32.386363636363598</v>
      </c>
      <c r="H17" s="26">
        <v>30.845771144278601</v>
      </c>
      <c r="I17" s="37">
        <v>176</v>
      </c>
      <c r="J17" s="37">
        <v>201</v>
      </c>
    </row>
    <row r="18" spans="1:10" hidden="1" x14ac:dyDescent="0.2">
      <c r="A18" s="23" t="s">
        <v>205</v>
      </c>
      <c r="B18" s="23" t="s">
        <v>210</v>
      </c>
      <c r="C18" s="26">
        <v>26.3888888888889</v>
      </c>
      <c r="D18" s="26">
        <v>16.6666666666667</v>
      </c>
      <c r="E18" s="26">
        <v>45.8333333333333</v>
      </c>
      <c r="F18" s="26">
        <v>20</v>
      </c>
      <c r="G18" s="26">
        <v>35.862068965517203</v>
      </c>
      <c r="H18" s="26">
        <v>17.924528301886799</v>
      </c>
      <c r="I18" s="36">
        <v>145</v>
      </c>
      <c r="J18" s="36">
        <v>106</v>
      </c>
    </row>
    <row r="19" spans="1:10" hidden="1" x14ac:dyDescent="0.2">
      <c r="A19" s="23" t="s">
        <v>205</v>
      </c>
      <c r="B19" s="23" t="s">
        <v>211</v>
      </c>
      <c r="C19" s="26">
        <v>23.076923076923102</v>
      </c>
      <c r="D19" s="26">
        <v>34.615384615384599</v>
      </c>
      <c r="E19" s="26">
        <v>25.6410256410256</v>
      </c>
      <c r="F19" s="26">
        <v>26.315789473684202</v>
      </c>
      <c r="G19" s="26">
        <v>24.3589743589744</v>
      </c>
      <c r="H19" s="26">
        <v>28.358208955223901</v>
      </c>
      <c r="I19" s="37">
        <v>78</v>
      </c>
      <c r="J19" s="37">
        <v>67</v>
      </c>
    </row>
    <row r="20" spans="1:10" hidden="1" x14ac:dyDescent="0.2">
      <c r="A20" s="23" t="s">
        <v>205</v>
      </c>
      <c r="B20" s="23" t="s">
        <v>212</v>
      </c>
      <c r="C20" s="26">
        <v>10.526315789473699</v>
      </c>
      <c r="D20" s="26">
        <v>25</v>
      </c>
      <c r="E20" s="26">
        <v>41.6666666666667</v>
      </c>
      <c r="F20" s="26">
        <v>31.034482758620701</v>
      </c>
      <c r="G20" s="26">
        <v>27.906976744186</v>
      </c>
      <c r="H20" s="26">
        <v>28.260869565217401</v>
      </c>
      <c r="I20" s="36">
        <v>43</v>
      </c>
      <c r="J20" s="36">
        <v>46</v>
      </c>
    </row>
    <row r="21" spans="1:10" hidden="1" x14ac:dyDescent="0.2">
      <c r="A21" s="23" t="s">
        <v>205</v>
      </c>
      <c r="B21" s="23" t="s">
        <v>213</v>
      </c>
      <c r="C21" s="26">
        <v>22.727272727272702</v>
      </c>
      <c r="D21" s="26">
        <v>4</v>
      </c>
      <c r="E21" s="26">
        <v>35.294117647058798</v>
      </c>
      <c r="F21" s="26">
        <v>50</v>
      </c>
      <c r="G21" s="26">
        <v>28.205128205128201</v>
      </c>
      <c r="H21" s="26">
        <v>21.951219512195099</v>
      </c>
      <c r="I21" s="37">
        <v>39</v>
      </c>
      <c r="J21" s="37">
        <v>41</v>
      </c>
    </row>
    <row r="22" spans="1:10" hidden="1" x14ac:dyDescent="0.2">
      <c r="A22" s="23" t="s">
        <v>205</v>
      </c>
      <c r="B22" s="23" t="s">
        <v>214</v>
      </c>
      <c r="C22" s="26">
        <v>27.272727272727298</v>
      </c>
      <c r="D22" s="26">
        <v>26.315789473684202</v>
      </c>
      <c r="E22" s="26">
        <v>21.2121212121212</v>
      </c>
      <c r="F22" s="26">
        <v>33.3333333333333</v>
      </c>
      <c r="G22" s="26">
        <v>24.2424242424242</v>
      </c>
      <c r="H22" s="26">
        <v>28.571428571428601</v>
      </c>
      <c r="I22" s="36">
        <v>66</v>
      </c>
      <c r="J22" s="36">
        <v>147</v>
      </c>
    </row>
    <row r="23" spans="1:10" hidden="1" x14ac:dyDescent="0.2">
      <c r="A23" s="23" t="s">
        <v>205</v>
      </c>
      <c r="B23" s="23" t="s">
        <v>215</v>
      </c>
      <c r="C23" s="26">
        <v>21.052631578947398</v>
      </c>
      <c r="D23" s="26"/>
      <c r="E23" s="26">
        <v>55.5555555555556</v>
      </c>
      <c r="F23" s="26">
        <v>54.545454545454497</v>
      </c>
      <c r="G23" s="26">
        <v>37.837837837837803</v>
      </c>
      <c r="H23" s="26">
        <v>40</v>
      </c>
      <c r="I23" s="37">
        <v>37</v>
      </c>
      <c r="J23" s="37">
        <v>35</v>
      </c>
    </row>
    <row r="24" spans="1:10" ht="27.95" hidden="1" customHeight="1" x14ac:dyDescent="0.2">
      <c r="A24" s="38" t="s">
        <v>216</v>
      </c>
      <c r="B24" s="38" t="s">
        <v>216</v>
      </c>
      <c r="C24" s="39">
        <v>21.6867469879518</v>
      </c>
      <c r="D24" s="39">
        <v>20.2643171806167</v>
      </c>
      <c r="E24" s="39">
        <v>38.3367139959432</v>
      </c>
      <c r="F24" s="39">
        <v>36.8534482758621</v>
      </c>
      <c r="G24" s="39">
        <v>30.668127053669199</v>
      </c>
      <c r="H24" s="39">
        <v>28.283898305084701</v>
      </c>
      <c r="I24" s="36">
        <v>913</v>
      </c>
      <c r="J24" s="36">
        <v>944</v>
      </c>
    </row>
    <row r="25" spans="1:10" ht="27.95" customHeight="1" x14ac:dyDescent="0.2">
      <c r="A25" s="40" t="s">
        <v>217</v>
      </c>
      <c r="B25" s="40" t="s">
        <v>217</v>
      </c>
      <c r="C25" s="41">
        <v>19.201228878648202</v>
      </c>
      <c r="D25" s="41">
        <v>19.911504424778801</v>
      </c>
      <c r="E25" s="41">
        <v>33.151432469304197</v>
      </c>
      <c r="F25" s="41">
        <v>34.788937409024697</v>
      </c>
      <c r="G25" s="41">
        <v>26.4137437365784</v>
      </c>
      <c r="H25" s="41">
        <v>27.032810271041399</v>
      </c>
      <c r="I25" s="37">
        <v>1397</v>
      </c>
      <c r="J25" s="37">
        <v>1402</v>
      </c>
    </row>
    <row r="26" spans="1:10" ht="14.1" hidden="1" customHeight="1" x14ac:dyDescent="0.2">
      <c r="A26" s="32" t="s">
        <v>218</v>
      </c>
      <c r="B26" s="32" t="s">
        <v>219</v>
      </c>
      <c r="C26" s="26">
        <v>22.0183486238532</v>
      </c>
      <c r="D26" s="26">
        <v>17.7777777777778</v>
      </c>
      <c r="E26" s="26">
        <v>27.0114942528736</v>
      </c>
      <c r="F26" s="26">
        <v>26.842105263157901</v>
      </c>
      <c r="G26" s="26">
        <v>25</v>
      </c>
      <c r="H26" s="26">
        <v>22.935779816513801</v>
      </c>
      <c r="I26" s="36">
        <v>284</v>
      </c>
      <c r="J26" s="36">
        <v>327</v>
      </c>
    </row>
    <row r="27" spans="1:10" ht="14.1" hidden="1" customHeight="1" x14ac:dyDescent="0.2">
      <c r="A27" s="32" t="s">
        <v>220</v>
      </c>
      <c r="B27" s="32" t="s">
        <v>221</v>
      </c>
      <c r="C27" s="26">
        <v>15.294117647058799</v>
      </c>
      <c r="D27" s="26">
        <v>17.241379310344801</v>
      </c>
      <c r="E27" s="26">
        <v>31.325301204819301</v>
      </c>
      <c r="F27" s="26">
        <v>27.868852459016399</v>
      </c>
      <c r="G27" s="26">
        <v>23.076923076923102</v>
      </c>
      <c r="H27" s="26">
        <v>22.689075630252098</v>
      </c>
      <c r="I27" s="37">
        <v>169</v>
      </c>
      <c r="J27" s="37">
        <v>119</v>
      </c>
    </row>
    <row r="28" spans="1:10" ht="14.1" hidden="1" customHeight="1" x14ac:dyDescent="0.2">
      <c r="A28" s="32" t="s">
        <v>222</v>
      </c>
      <c r="B28" s="32" t="s">
        <v>223</v>
      </c>
      <c r="C28" s="26">
        <v>28.4810126582279</v>
      </c>
      <c r="D28" s="26">
        <v>18.090452261306499</v>
      </c>
      <c r="E28" s="26">
        <v>44.329896907216501</v>
      </c>
      <c r="F28" s="26">
        <v>37.007874015748001</v>
      </c>
      <c r="G28" s="26">
        <v>34.375</v>
      </c>
      <c r="H28" s="26">
        <v>25.3822629969419</v>
      </c>
      <c r="I28" s="36">
        <v>256</v>
      </c>
      <c r="J28" s="36">
        <v>327</v>
      </c>
    </row>
    <row r="29" spans="1:10" ht="14.1" hidden="1" customHeight="1" x14ac:dyDescent="0.2">
      <c r="A29" s="32" t="s">
        <v>224</v>
      </c>
      <c r="B29" s="32" t="s">
        <v>225</v>
      </c>
      <c r="C29" s="26"/>
      <c r="D29" s="26">
        <v>17.647058823529399</v>
      </c>
      <c r="E29" s="26">
        <v>13.3333333333333</v>
      </c>
      <c r="F29" s="26"/>
      <c r="G29" s="26">
        <v>11.1111111111111</v>
      </c>
      <c r="H29" s="26">
        <v>17.241379310344801</v>
      </c>
      <c r="I29" s="37">
        <v>27</v>
      </c>
      <c r="J29" s="37">
        <v>29</v>
      </c>
    </row>
    <row r="30" spans="1:10" ht="27.95" customHeight="1" x14ac:dyDescent="0.2">
      <c r="A30" s="40" t="s">
        <v>226</v>
      </c>
      <c r="B30" s="40" t="s">
        <v>226</v>
      </c>
      <c r="C30" s="27">
        <v>22.802197802197799</v>
      </c>
      <c r="D30" s="27">
        <v>17.848410757946201</v>
      </c>
      <c r="E30" s="27">
        <v>31.978319783197801</v>
      </c>
      <c r="F30" s="27">
        <v>30</v>
      </c>
      <c r="G30" s="27">
        <v>27.309782608695699</v>
      </c>
      <c r="H30" s="27">
        <v>23.690773067331701</v>
      </c>
      <c r="I30" s="36">
        <v>736</v>
      </c>
      <c r="J30" s="36">
        <v>802</v>
      </c>
    </row>
    <row r="31" spans="1:10" ht="27.95" customHeight="1" x14ac:dyDescent="0.2">
      <c r="A31" s="42" t="s">
        <v>227</v>
      </c>
      <c r="B31" s="42" t="s">
        <v>227</v>
      </c>
      <c r="C31" s="27">
        <v>20.492610837438399</v>
      </c>
      <c r="D31" s="27">
        <v>19.135234590616399</v>
      </c>
      <c r="E31" s="27">
        <v>32.758620689655203</v>
      </c>
      <c r="F31" s="27">
        <v>33.054781801299903</v>
      </c>
      <c r="G31" s="27">
        <v>26.722925457102701</v>
      </c>
      <c r="H31" s="27">
        <v>25.816696914700501</v>
      </c>
      <c r="I31" s="37">
        <v>2133</v>
      </c>
      <c r="J31" s="37">
        <v>2204</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240</v>
      </c>
      <c r="B2" s="65"/>
      <c r="C2" s="65"/>
      <c r="D2" s="65"/>
      <c r="E2" s="65"/>
      <c r="F2" s="65"/>
      <c r="G2" s="65"/>
      <c r="H2" s="65"/>
      <c r="I2" s="65"/>
      <c r="J2" s="65"/>
      <c r="K2" s="23"/>
      <c r="L2" s="23"/>
      <c r="M2" s="23"/>
    </row>
    <row r="3" spans="1:13" ht="25.5" customHeight="1" x14ac:dyDescent="0.2">
      <c r="A3" s="66" t="s">
        <v>342</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50</v>
      </c>
      <c r="D6" s="26">
        <v>58.823529411764703</v>
      </c>
      <c r="E6" s="26">
        <v>71.428571428571402</v>
      </c>
      <c r="F6" s="26">
        <v>72</v>
      </c>
      <c r="G6" s="26">
        <v>61.702127659574501</v>
      </c>
      <c r="H6" s="26">
        <v>66.6666666666667</v>
      </c>
      <c r="I6" s="36">
        <v>47</v>
      </c>
      <c r="J6" s="36">
        <v>42</v>
      </c>
    </row>
    <row r="7" spans="1:13" hidden="1" x14ac:dyDescent="0.2">
      <c r="A7" s="23" t="s">
        <v>191</v>
      </c>
      <c r="B7" s="23" t="s">
        <v>192</v>
      </c>
      <c r="C7" s="26">
        <v>62.5</v>
      </c>
      <c r="D7" s="26">
        <v>56.25</v>
      </c>
      <c r="E7" s="26">
        <v>52.173913043478301</v>
      </c>
      <c r="F7" s="26">
        <v>68.421052631578902</v>
      </c>
      <c r="G7" s="26">
        <v>56.410256410256402</v>
      </c>
      <c r="H7" s="26">
        <v>59.459459459459502</v>
      </c>
      <c r="I7" s="37">
        <v>39</v>
      </c>
      <c r="J7" s="37">
        <v>37</v>
      </c>
    </row>
    <row r="8" spans="1:13" hidden="1" x14ac:dyDescent="0.2">
      <c r="A8" s="23" t="s">
        <v>193</v>
      </c>
      <c r="B8" s="23" t="s">
        <v>194</v>
      </c>
      <c r="C8" s="26">
        <v>50</v>
      </c>
      <c r="D8" s="26">
        <v>65.384615384615401</v>
      </c>
      <c r="E8" s="26">
        <v>64.864864864864899</v>
      </c>
      <c r="F8" s="26">
        <v>68</v>
      </c>
      <c r="G8" s="26">
        <v>57.575757575757599</v>
      </c>
      <c r="H8" s="26">
        <v>67.307692307692307</v>
      </c>
      <c r="I8" s="36">
        <v>66</v>
      </c>
      <c r="J8" s="36">
        <v>52</v>
      </c>
    </row>
    <row r="9" spans="1:13" hidden="1" x14ac:dyDescent="0.2">
      <c r="A9" s="23" t="s">
        <v>195</v>
      </c>
      <c r="B9" s="23" t="s">
        <v>196</v>
      </c>
      <c r="C9" s="26">
        <v>56.25</v>
      </c>
      <c r="D9" s="26">
        <v>54.545454545454497</v>
      </c>
      <c r="E9" s="26">
        <v>66.6666666666667</v>
      </c>
      <c r="F9" s="26">
        <v>94.117647058823493</v>
      </c>
      <c r="G9" s="26">
        <v>58.823529411764703</v>
      </c>
      <c r="H9" s="26">
        <v>78.947368421052602</v>
      </c>
      <c r="I9" s="37">
        <v>51</v>
      </c>
      <c r="J9" s="37">
        <v>57</v>
      </c>
    </row>
    <row r="10" spans="1:13" hidden="1" x14ac:dyDescent="0.2">
      <c r="A10" s="23" t="s">
        <v>197</v>
      </c>
      <c r="B10" s="23" t="s">
        <v>198</v>
      </c>
      <c r="C10" s="26">
        <v>41.6666666666667</v>
      </c>
      <c r="D10" s="26">
        <v>48.484848484848499</v>
      </c>
      <c r="E10" s="26">
        <v>56.6666666666667</v>
      </c>
      <c r="F10" s="26">
        <v>62.068965517241402</v>
      </c>
      <c r="G10" s="26">
        <v>48.484848484848499</v>
      </c>
      <c r="H10" s="26">
        <v>54.838709677419402</v>
      </c>
      <c r="I10" s="36">
        <v>66</v>
      </c>
      <c r="J10" s="36">
        <v>62</v>
      </c>
    </row>
    <row r="11" spans="1:13" hidden="1" x14ac:dyDescent="0.2">
      <c r="A11" s="23" t="s">
        <v>199</v>
      </c>
      <c r="B11" s="23" t="s">
        <v>200</v>
      </c>
      <c r="C11" s="26">
        <v>57.5</v>
      </c>
      <c r="D11" s="26">
        <v>61.538461538461497</v>
      </c>
      <c r="E11" s="26">
        <v>64.285714285714306</v>
      </c>
      <c r="F11" s="26">
        <v>57.5</v>
      </c>
      <c r="G11" s="26">
        <v>59.523809523809497</v>
      </c>
      <c r="H11" s="26">
        <v>58.024691358024697</v>
      </c>
      <c r="I11" s="37">
        <v>84</v>
      </c>
      <c r="J11" s="37">
        <v>81</v>
      </c>
    </row>
    <row r="12" spans="1:13" hidden="1" x14ac:dyDescent="0.2">
      <c r="A12" s="23" t="s">
        <v>201</v>
      </c>
      <c r="B12" s="23" t="s">
        <v>202</v>
      </c>
      <c r="C12" s="26">
        <v>56.25</v>
      </c>
      <c r="D12" s="26">
        <v>38.095238095238102</v>
      </c>
      <c r="E12" s="26">
        <v>73.3333333333333</v>
      </c>
      <c r="F12" s="26"/>
      <c r="G12" s="26">
        <v>62.5</v>
      </c>
      <c r="H12" s="26">
        <v>54.285714285714299</v>
      </c>
      <c r="I12" s="36">
        <v>32</v>
      </c>
      <c r="J12" s="36">
        <v>35</v>
      </c>
    </row>
    <row r="13" spans="1:13" hidden="1" x14ac:dyDescent="0.2">
      <c r="A13" s="23" t="s">
        <v>203</v>
      </c>
      <c r="B13" s="23" t="s">
        <v>204</v>
      </c>
      <c r="C13" s="26">
        <v>58.823529411764703</v>
      </c>
      <c r="D13" s="26">
        <v>48.979591836734699</v>
      </c>
      <c r="E13" s="26">
        <v>71.739130434782595</v>
      </c>
      <c r="F13" s="26">
        <v>68.421052631578902</v>
      </c>
      <c r="G13" s="26">
        <v>63.636363636363598</v>
      </c>
      <c r="H13" s="26">
        <v>58.695652173912997</v>
      </c>
      <c r="I13" s="37">
        <v>99</v>
      </c>
      <c r="J13" s="37">
        <v>92</v>
      </c>
    </row>
    <row r="14" spans="1:13" hidden="1" x14ac:dyDescent="0.2">
      <c r="A14" s="23" t="s">
        <v>205</v>
      </c>
      <c r="B14" s="23" t="s">
        <v>206</v>
      </c>
      <c r="C14" s="26">
        <v>70</v>
      </c>
      <c r="D14" s="26">
        <v>59.322033898305101</v>
      </c>
      <c r="E14" s="26">
        <v>77.922077922077904</v>
      </c>
      <c r="F14" s="26">
        <v>72.2222222222222</v>
      </c>
      <c r="G14" s="26">
        <v>74.576271186440707</v>
      </c>
      <c r="H14" s="26">
        <v>65.254237288135599</v>
      </c>
      <c r="I14" s="36">
        <v>118</v>
      </c>
      <c r="J14" s="36">
        <v>118</v>
      </c>
    </row>
    <row r="15" spans="1:13" hidden="1" x14ac:dyDescent="0.2">
      <c r="A15" s="23" t="s">
        <v>205</v>
      </c>
      <c r="B15" s="23" t="s">
        <v>207</v>
      </c>
      <c r="C15" s="26">
        <v>59.615384615384599</v>
      </c>
      <c r="D15" s="26">
        <v>69.047619047619094</v>
      </c>
      <c r="E15" s="26">
        <v>65.454545454545496</v>
      </c>
      <c r="F15" s="26">
        <v>78.3783783783784</v>
      </c>
      <c r="G15" s="26">
        <v>62.962962962962997</v>
      </c>
      <c r="H15" s="26">
        <v>73.170731707317103</v>
      </c>
      <c r="I15" s="37">
        <v>108</v>
      </c>
      <c r="J15" s="37">
        <v>82</v>
      </c>
    </row>
    <row r="16" spans="1:13" hidden="1" x14ac:dyDescent="0.2">
      <c r="A16" s="23" t="s">
        <v>205</v>
      </c>
      <c r="B16" s="23" t="s">
        <v>208</v>
      </c>
      <c r="C16" s="26">
        <v>62.790697674418603</v>
      </c>
      <c r="D16" s="26">
        <v>54.545454545454497</v>
      </c>
      <c r="E16" s="26">
        <v>73.684210526315795</v>
      </c>
      <c r="F16" s="26">
        <v>79.591836734693899</v>
      </c>
      <c r="G16" s="26">
        <v>68.316831683168303</v>
      </c>
      <c r="H16" s="26">
        <v>66.346153846153797</v>
      </c>
      <c r="I16" s="36">
        <v>101</v>
      </c>
      <c r="J16" s="36">
        <v>104</v>
      </c>
    </row>
    <row r="17" spans="1:10" hidden="1" x14ac:dyDescent="0.2">
      <c r="A17" s="23" t="s">
        <v>205</v>
      </c>
      <c r="B17" s="23" t="s">
        <v>209</v>
      </c>
      <c r="C17" s="26">
        <v>58.108108108108098</v>
      </c>
      <c r="D17" s="26">
        <v>62.886597938144298</v>
      </c>
      <c r="E17" s="26">
        <v>70.707070707070699</v>
      </c>
      <c r="F17" s="26">
        <v>70</v>
      </c>
      <c r="G17" s="26">
        <v>64.942528735632195</v>
      </c>
      <c r="H17" s="26">
        <v>65.671641791044806</v>
      </c>
      <c r="I17" s="37">
        <v>174</v>
      </c>
      <c r="J17" s="37">
        <v>201</v>
      </c>
    </row>
    <row r="18" spans="1:10" hidden="1" x14ac:dyDescent="0.2">
      <c r="A18" s="23" t="s">
        <v>205</v>
      </c>
      <c r="B18" s="23" t="s">
        <v>210</v>
      </c>
      <c r="C18" s="26">
        <v>71.830985915493002</v>
      </c>
      <c r="D18" s="26">
        <v>68.75</v>
      </c>
      <c r="E18" s="26">
        <v>79.1666666666667</v>
      </c>
      <c r="F18" s="26">
        <v>59.649122807017498</v>
      </c>
      <c r="G18" s="26">
        <v>75.6944444444444</v>
      </c>
      <c r="H18" s="26">
        <v>62.037037037037003</v>
      </c>
      <c r="I18" s="36">
        <v>144</v>
      </c>
      <c r="J18" s="36">
        <v>108</v>
      </c>
    </row>
    <row r="19" spans="1:10" hidden="1" x14ac:dyDescent="0.2">
      <c r="A19" s="23" t="s">
        <v>205</v>
      </c>
      <c r="B19" s="23" t="s">
        <v>211</v>
      </c>
      <c r="C19" s="26">
        <v>62.5</v>
      </c>
      <c r="D19" s="26">
        <v>44.4444444444444</v>
      </c>
      <c r="E19" s="26">
        <v>51.282051282051299</v>
      </c>
      <c r="F19" s="26">
        <v>51.351351351351298</v>
      </c>
      <c r="G19" s="26">
        <v>56.962025316455701</v>
      </c>
      <c r="H19" s="26">
        <v>48.484848484848499</v>
      </c>
      <c r="I19" s="37">
        <v>79</v>
      </c>
      <c r="J19" s="37">
        <v>66</v>
      </c>
    </row>
    <row r="20" spans="1:10" hidden="1" x14ac:dyDescent="0.2">
      <c r="A20" s="23" t="s">
        <v>205</v>
      </c>
      <c r="B20" s="23" t="s">
        <v>212</v>
      </c>
      <c r="C20" s="26">
        <v>47.368421052631597</v>
      </c>
      <c r="D20" s="26">
        <v>87.5</v>
      </c>
      <c r="E20" s="26">
        <v>76</v>
      </c>
      <c r="F20" s="26">
        <v>75.862068965517196</v>
      </c>
      <c r="G20" s="26">
        <v>63.636363636363598</v>
      </c>
      <c r="H20" s="26">
        <v>78.260869565217405</v>
      </c>
      <c r="I20" s="36">
        <v>44</v>
      </c>
      <c r="J20" s="36">
        <v>46</v>
      </c>
    </row>
    <row r="21" spans="1:10" hidden="1" x14ac:dyDescent="0.2">
      <c r="A21" s="23" t="s">
        <v>205</v>
      </c>
      <c r="B21" s="23" t="s">
        <v>213</v>
      </c>
      <c r="C21" s="26">
        <v>72.727272727272705</v>
      </c>
      <c r="D21" s="26">
        <v>84</v>
      </c>
      <c r="E21" s="26">
        <v>70.588235294117695</v>
      </c>
      <c r="F21" s="26">
        <v>68.75</v>
      </c>
      <c r="G21" s="26">
        <v>71.794871794871796</v>
      </c>
      <c r="H21" s="26">
        <v>78.048780487804905</v>
      </c>
      <c r="I21" s="37">
        <v>39</v>
      </c>
      <c r="J21" s="37">
        <v>41</v>
      </c>
    </row>
    <row r="22" spans="1:10" hidden="1" x14ac:dyDescent="0.2">
      <c r="A22" s="23" t="s">
        <v>205</v>
      </c>
      <c r="B22" s="23" t="s">
        <v>214</v>
      </c>
      <c r="C22" s="26">
        <v>72.727272727272705</v>
      </c>
      <c r="D22" s="26">
        <v>50.649350649350602</v>
      </c>
      <c r="E22" s="26">
        <v>69.696969696969703</v>
      </c>
      <c r="F22" s="26">
        <v>67.692307692307693</v>
      </c>
      <c r="G22" s="26">
        <v>71.212121212121204</v>
      </c>
      <c r="H22" s="26">
        <v>57.823129251700699</v>
      </c>
      <c r="I22" s="36">
        <v>66</v>
      </c>
      <c r="J22" s="36">
        <v>147</v>
      </c>
    </row>
    <row r="23" spans="1:10" hidden="1" x14ac:dyDescent="0.2">
      <c r="A23" s="23" t="s">
        <v>205</v>
      </c>
      <c r="B23" s="23" t="s">
        <v>215</v>
      </c>
      <c r="C23" s="26">
        <v>36.842105263157897</v>
      </c>
      <c r="D23" s="26"/>
      <c r="E23" s="26">
        <v>66.6666666666667</v>
      </c>
      <c r="F23" s="26">
        <v>76.190476190476204</v>
      </c>
      <c r="G23" s="26">
        <v>51.351351351351298</v>
      </c>
      <c r="H23" s="26">
        <v>73.529411764705898</v>
      </c>
      <c r="I23" s="37">
        <v>37</v>
      </c>
      <c r="J23" s="37">
        <v>34</v>
      </c>
    </row>
    <row r="24" spans="1:10" ht="27.95" hidden="1" customHeight="1" x14ac:dyDescent="0.2">
      <c r="A24" s="38" t="s">
        <v>216</v>
      </c>
      <c r="B24" s="38" t="s">
        <v>216</v>
      </c>
      <c r="C24" s="39">
        <v>63.1961259079903</v>
      </c>
      <c r="D24" s="39">
        <v>61.487964989059101</v>
      </c>
      <c r="E24" s="39">
        <v>71.341463414634106</v>
      </c>
      <c r="F24" s="39">
        <v>69.462365591397798</v>
      </c>
      <c r="G24" s="39">
        <v>67.472527472527503</v>
      </c>
      <c r="H24" s="39">
        <v>64.941921858500507</v>
      </c>
      <c r="I24" s="36">
        <v>910</v>
      </c>
      <c r="J24" s="36">
        <v>947</v>
      </c>
    </row>
    <row r="25" spans="1:10" ht="27.95" customHeight="1" x14ac:dyDescent="0.2">
      <c r="A25" s="40" t="s">
        <v>217</v>
      </c>
      <c r="B25" s="40" t="s">
        <v>217</v>
      </c>
      <c r="C25" s="41">
        <v>59.846153846153797</v>
      </c>
      <c r="D25" s="41">
        <v>58.970588235294102</v>
      </c>
      <c r="E25" s="41">
        <v>69.357045143638899</v>
      </c>
      <c r="F25" s="41">
        <v>69.811320754717002</v>
      </c>
      <c r="G25" s="41">
        <v>64.418938307030103</v>
      </c>
      <c r="H25" s="41">
        <v>63.985765124555201</v>
      </c>
      <c r="I25" s="37">
        <v>1394</v>
      </c>
      <c r="J25" s="37">
        <v>1405</v>
      </c>
    </row>
    <row r="26" spans="1:10" ht="14.1" hidden="1" customHeight="1" x14ac:dyDescent="0.2">
      <c r="A26" s="32" t="s">
        <v>218</v>
      </c>
      <c r="B26" s="32" t="s">
        <v>219</v>
      </c>
      <c r="C26" s="26">
        <v>70.909090909090907</v>
      </c>
      <c r="D26" s="26">
        <v>47.407407407407398</v>
      </c>
      <c r="E26" s="26">
        <v>58.285714285714299</v>
      </c>
      <c r="F26" s="26">
        <v>59.375</v>
      </c>
      <c r="G26" s="26">
        <v>63.286713286713301</v>
      </c>
      <c r="H26" s="26">
        <v>54.103343465045597</v>
      </c>
      <c r="I26" s="36">
        <v>286</v>
      </c>
      <c r="J26" s="36">
        <v>329</v>
      </c>
    </row>
    <row r="27" spans="1:10" ht="14.1" hidden="1" customHeight="1" x14ac:dyDescent="0.2">
      <c r="A27" s="32" t="s">
        <v>220</v>
      </c>
      <c r="B27" s="32" t="s">
        <v>221</v>
      </c>
      <c r="C27" s="26">
        <v>69.411764705882305</v>
      </c>
      <c r="D27" s="26">
        <v>54.385964912280699</v>
      </c>
      <c r="E27" s="26">
        <v>75.903614457831296</v>
      </c>
      <c r="F27" s="26">
        <v>65.573770491803302</v>
      </c>
      <c r="G27" s="26">
        <v>72.189349112426001</v>
      </c>
      <c r="H27" s="26">
        <v>60.169491525423702</v>
      </c>
      <c r="I27" s="37">
        <v>169</v>
      </c>
      <c r="J27" s="37">
        <v>118</v>
      </c>
    </row>
    <row r="28" spans="1:10" ht="14.1" hidden="1" customHeight="1" x14ac:dyDescent="0.2">
      <c r="A28" s="32" t="s">
        <v>222</v>
      </c>
      <c r="B28" s="32" t="s">
        <v>223</v>
      </c>
      <c r="C28" s="26">
        <v>64.556962025316494</v>
      </c>
      <c r="D28" s="26">
        <v>53.768844221105503</v>
      </c>
      <c r="E28" s="26">
        <v>75.257731958762903</v>
      </c>
      <c r="F28" s="26">
        <v>66.141732283464606</v>
      </c>
      <c r="G28" s="26">
        <v>68.359375</v>
      </c>
      <c r="H28" s="26">
        <v>58.409785932721697</v>
      </c>
      <c r="I28" s="36">
        <v>256</v>
      </c>
      <c r="J28" s="36">
        <v>327</v>
      </c>
    </row>
    <row r="29" spans="1:10" ht="14.1" hidden="1" customHeight="1" x14ac:dyDescent="0.2">
      <c r="A29" s="32" t="s">
        <v>224</v>
      </c>
      <c r="B29" s="32" t="s">
        <v>225</v>
      </c>
      <c r="C29" s="26"/>
      <c r="D29" s="26">
        <v>52.941176470588204</v>
      </c>
      <c r="E29" s="26">
        <v>40</v>
      </c>
      <c r="F29" s="26"/>
      <c r="G29" s="26">
        <v>39.285714285714299</v>
      </c>
      <c r="H29" s="26">
        <v>44.827586206896598</v>
      </c>
      <c r="I29" s="37">
        <v>28</v>
      </c>
      <c r="J29" s="37">
        <v>29</v>
      </c>
    </row>
    <row r="30" spans="1:10" ht="27.95" customHeight="1" x14ac:dyDescent="0.2">
      <c r="A30" s="40" t="s">
        <v>226</v>
      </c>
      <c r="B30" s="40" t="s">
        <v>226</v>
      </c>
      <c r="C30" s="27">
        <v>66.6666666666667</v>
      </c>
      <c r="D30" s="27">
        <v>51.7156862745098</v>
      </c>
      <c r="E30" s="27">
        <v>65.945945945945994</v>
      </c>
      <c r="F30" s="27">
        <v>61.734693877551003</v>
      </c>
      <c r="G30" s="27">
        <v>66.170500676589995</v>
      </c>
      <c r="H30" s="27">
        <v>56.413449564134503</v>
      </c>
      <c r="I30" s="36">
        <v>739</v>
      </c>
      <c r="J30" s="36">
        <v>803</v>
      </c>
    </row>
    <row r="31" spans="1:10" ht="27.95" customHeight="1" x14ac:dyDescent="0.2">
      <c r="A31" s="42" t="s">
        <v>227</v>
      </c>
      <c r="B31" s="42" t="s">
        <v>227</v>
      </c>
      <c r="C31" s="27">
        <v>62.303149606299201</v>
      </c>
      <c r="D31" s="27">
        <v>56.25</v>
      </c>
      <c r="E31" s="27">
        <v>68.210717529518604</v>
      </c>
      <c r="F31" s="27">
        <v>66.882516188714206</v>
      </c>
      <c r="G31" s="27">
        <v>65.025785278949797</v>
      </c>
      <c r="H31" s="27">
        <v>61.231884057971001</v>
      </c>
      <c r="I31" s="37">
        <v>2133</v>
      </c>
      <c r="J31" s="37">
        <v>2208</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241</v>
      </c>
      <c r="B2" s="65"/>
      <c r="C2" s="65"/>
      <c r="D2" s="65"/>
      <c r="E2" s="65"/>
      <c r="F2" s="65"/>
      <c r="G2" s="65"/>
      <c r="H2" s="65"/>
      <c r="I2" s="65"/>
      <c r="J2" s="65"/>
      <c r="K2" s="23"/>
      <c r="L2" s="23"/>
      <c r="M2" s="23"/>
    </row>
    <row r="3" spans="1:13" ht="25.5" customHeight="1" x14ac:dyDescent="0.2">
      <c r="A3" s="66" t="s">
        <v>341</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11.1111111111111</v>
      </c>
      <c r="D6" s="26">
        <v>17.647058823529399</v>
      </c>
      <c r="E6" s="26">
        <v>17.8571428571429</v>
      </c>
      <c r="F6" s="26">
        <v>28</v>
      </c>
      <c r="G6" s="26">
        <v>14.893617021276601</v>
      </c>
      <c r="H6" s="26">
        <v>23.8095238095238</v>
      </c>
      <c r="I6" s="36">
        <v>47</v>
      </c>
      <c r="J6" s="36">
        <v>42</v>
      </c>
    </row>
    <row r="7" spans="1:13" hidden="1" x14ac:dyDescent="0.2">
      <c r="A7" s="23" t="s">
        <v>191</v>
      </c>
      <c r="B7" s="23" t="s">
        <v>192</v>
      </c>
      <c r="C7" s="26">
        <v>12.5</v>
      </c>
      <c r="D7" s="26">
        <v>6.25</v>
      </c>
      <c r="E7" s="26">
        <v>4.3478260869565197</v>
      </c>
      <c r="F7" s="26">
        <v>26.315789473684202</v>
      </c>
      <c r="G7" s="26">
        <v>7.6923076923076898</v>
      </c>
      <c r="H7" s="26">
        <v>16.2162162162162</v>
      </c>
      <c r="I7" s="37">
        <v>39</v>
      </c>
      <c r="J7" s="37">
        <v>37</v>
      </c>
    </row>
    <row r="8" spans="1:13" hidden="1" x14ac:dyDescent="0.2">
      <c r="A8" s="23" t="s">
        <v>193</v>
      </c>
      <c r="B8" s="23" t="s">
        <v>194</v>
      </c>
      <c r="C8" s="26">
        <v>14.814814814814801</v>
      </c>
      <c r="D8" s="26">
        <v>3.8461538461538498</v>
      </c>
      <c r="E8" s="26">
        <v>13.5135135135135</v>
      </c>
      <c r="F8" s="26">
        <v>25</v>
      </c>
      <c r="G8" s="26">
        <v>13.846153846153801</v>
      </c>
      <c r="H8" s="26">
        <v>13.7254901960784</v>
      </c>
      <c r="I8" s="36">
        <v>65</v>
      </c>
      <c r="J8" s="36">
        <v>51</v>
      </c>
    </row>
    <row r="9" spans="1:13" hidden="1" x14ac:dyDescent="0.2">
      <c r="A9" s="23" t="s">
        <v>195</v>
      </c>
      <c r="B9" s="23" t="s">
        <v>196</v>
      </c>
      <c r="C9" s="26">
        <v>3.125</v>
      </c>
      <c r="D9" s="26">
        <v>4.1666666666666696</v>
      </c>
      <c r="E9" s="26">
        <v>27.7777777777778</v>
      </c>
      <c r="F9" s="26">
        <v>26.470588235294102</v>
      </c>
      <c r="G9" s="26">
        <v>11.764705882352899</v>
      </c>
      <c r="H9" s="26">
        <v>18.644067796610202</v>
      </c>
      <c r="I9" s="37">
        <v>51</v>
      </c>
      <c r="J9" s="37">
        <v>59</v>
      </c>
    </row>
    <row r="10" spans="1:13" hidden="1" x14ac:dyDescent="0.2">
      <c r="A10" s="23" t="s">
        <v>197</v>
      </c>
      <c r="B10" s="23" t="s">
        <v>198</v>
      </c>
      <c r="C10" s="26">
        <v>5.5555555555555598</v>
      </c>
      <c r="D10" s="26">
        <v>3.0303030303030298</v>
      </c>
      <c r="E10" s="26">
        <v>10</v>
      </c>
      <c r="F10" s="26">
        <v>13.7931034482759</v>
      </c>
      <c r="G10" s="26">
        <v>7.5757575757575797</v>
      </c>
      <c r="H10" s="26">
        <v>8.0645161290322598</v>
      </c>
      <c r="I10" s="36">
        <v>66</v>
      </c>
      <c r="J10" s="36">
        <v>62</v>
      </c>
    </row>
    <row r="11" spans="1:13" hidden="1" x14ac:dyDescent="0.2">
      <c r="A11" s="23" t="s">
        <v>199</v>
      </c>
      <c r="B11" s="23" t="s">
        <v>200</v>
      </c>
      <c r="C11" s="26">
        <v>12.5</v>
      </c>
      <c r="D11" s="26">
        <v>10.2564102564103</v>
      </c>
      <c r="E11" s="26">
        <v>26.1904761904762</v>
      </c>
      <c r="F11" s="26">
        <v>22.5</v>
      </c>
      <c r="G11" s="26">
        <v>19.047619047619001</v>
      </c>
      <c r="H11" s="26">
        <v>17.283950617283899</v>
      </c>
      <c r="I11" s="37">
        <v>84</v>
      </c>
      <c r="J11" s="37">
        <v>81</v>
      </c>
    </row>
    <row r="12" spans="1:13" hidden="1" x14ac:dyDescent="0.2">
      <c r="A12" s="23" t="s">
        <v>201</v>
      </c>
      <c r="B12" s="23" t="s">
        <v>202</v>
      </c>
      <c r="C12" s="26">
        <v>0</v>
      </c>
      <c r="D12" s="26">
        <v>4.7619047619047601</v>
      </c>
      <c r="E12" s="26">
        <v>26.6666666666667</v>
      </c>
      <c r="F12" s="26"/>
      <c r="G12" s="26">
        <v>12.5</v>
      </c>
      <c r="H12" s="26">
        <v>8.8235294117647101</v>
      </c>
      <c r="I12" s="36">
        <v>32</v>
      </c>
      <c r="J12" s="36">
        <v>34</v>
      </c>
    </row>
    <row r="13" spans="1:13" hidden="1" x14ac:dyDescent="0.2">
      <c r="A13" s="23" t="s">
        <v>203</v>
      </c>
      <c r="B13" s="23" t="s">
        <v>204</v>
      </c>
      <c r="C13" s="26">
        <v>10</v>
      </c>
      <c r="D13" s="26">
        <v>8.1632653061224492</v>
      </c>
      <c r="E13" s="26">
        <v>8.3333333333333304</v>
      </c>
      <c r="F13" s="26">
        <v>16.6666666666667</v>
      </c>
      <c r="G13" s="26">
        <v>9</v>
      </c>
      <c r="H13" s="26">
        <v>11.1111111111111</v>
      </c>
      <c r="I13" s="37">
        <v>100</v>
      </c>
      <c r="J13" s="37">
        <v>90</v>
      </c>
    </row>
    <row r="14" spans="1:13" hidden="1" x14ac:dyDescent="0.2">
      <c r="A14" s="23" t="s">
        <v>205</v>
      </c>
      <c r="B14" s="23" t="s">
        <v>206</v>
      </c>
      <c r="C14" s="26">
        <v>17.5</v>
      </c>
      <c r="D14" s="26">
        <v>6.7796610169491496</v>
      </c>
      <c r="E14" s="26">
        <v>13.3333333333333</v>
      </c>
      <c r="F14" s="26">
        <v>26.415094339622598</v>
      </c>
      <c r="G14" s="26">
        <v>14.6551724137931</v>
      </c>
      <c r="H14" s="26">
        <v>15.384615384615399</v>
      </c>
      <c r="I14" s="36">
        <v>116</v>
      </c>
      <c r="J14" s="36">
        <v>117</v>
      </c>
    </row>
    <row r="15" spans="1:13" hidden="1" x14ac:dyDescent="0.2">
      <c r="A15" s="23" t="s">
        <v>205</v>
      </c>
      <c r="B15" s="23" t="s">
        <v>207</v>
      </c>
      <c r="C15" s="26">
        <v>9.6153846153846203</v>
      </c>
      <c r="D15" s="26">
        <v>24.390243902439</v>
      </c>
      <c r="E15" s="26">
        <v>14.814814814814801</v>
      </c>
      <c r="F15" s="26">
        <v>37.837837837837803</v>
      </c>
      <c r="G15" s="26">
        <v>13.0841121495327</v>
      </c>
      <c r="H15" s="26">
        <v>29.629629629629601</v>
      </c>
      <c r="I15" s="37">
        <v>107</v>
      </c>
      <c r="J15" s="37">
        <v>81</v>
      </c>
    </row>
    <row r="16" spans="1:13" hidden="1" x14ac:dyDescent="0.2">
      <c r="A16" s="23" t="s">
        <v>205</v>
      </c>
      <c r="B16" s="23" t="s">
        <v>208</v>
      </c>
      <c r="C16" s="26">
        <v>6.9767441860465098</v>
      </c>
      <c r="D16" s="26">
        <v>1.8181818181818199</v>
      </c>
      <c r="E16" s="26">
        <v>18.644067796610202</v>
      </c>
      <c r="F16" s="26">
        <v>32.653061224489797</v>
      </c>
      <c r="G16" s="26">
        <v>13.5922330097087</v>
      </c>
      <c r="H16" s="26">
        <v>16.346153846153801</v>
      </c>
      <c r="I16" s="36">
        <v>103</v>
      </c>
      <c r="J16" s="36">
        <v>104</v>
      </c>
    </row>
    <row r="17" spans="1:10" hidden="1" x14ac:dyDescent="0.2">
      <c r="A17" s="23" t="s">
        <v>205</v>
      </c>
      <c r="B17" s="23" t="s">
        <v>209</v>
      </c>
      <c r="C17" s="26">
        <v>13.3333333333333</v>
      </c>
      <c r="D17" s="26">
        <v>13.265306122448999</v>
      </c>
      <c r="E17" s="26">
        <v>33</v>
      </c>
      <c r="F17" s="26">
        <v>24</v>
      </c>
      <c r="G17" s="26">
        <v>24.431818181818201</v>
      </c>
      <c r="H17" s="26">
        <v>18.316831683168299</v>
      </c>
      <c r="I17" s="37">
        <v>176</v>
      </c>
      <c r="J17" s="37">
        <v>202</v>
      </c>
    </row>
    <row r="18" spans="1:10" hidden="1" x14ac:dyDescent="0.2">
      <c r="A18" s="23" t="s">
        <v>205</v>
      </c>
      <c r="B18" s="23" t="s">
        <v>210</v>
      </c>
      <c r="C18" s="26">
        <v>8.4507042253521103</v>
      </c>
      <c r="D18" s="26">
        <v>11.1111111111111</v>
      </c>
      <c r="E18" s="26">
        <v>19.7183098591549</v>
      </c>
      <c r="F18" s="26">
        <v>14.285714285714301</v>
      </c>
      <c r="G18" s="26">
        <v>13.986013986013999</v>
      </c>
      <c r="H18" s="26">
        <v>12.5</v>
      </c>
      <c r="I18" s="36">
        <v>143</v>
      </c>
      <c r="J18" s="36">
        <v>104</v>
      </c>
    </row>
    <row r="19" spans="1:10" hidden="1" x14ac:dyDescent="0.2">
      <c r="A19" s="23" t="s">
        <v>205</v>
      </c>
      <c r="B19" s="23" t="s">
        <v>211</v>
      </c>
      <c r="C19" s="26">
        <v>10</v>
      </c>
      <c r="D19" s="26">
        <v>7.4074074074074101</v>
      </c>
      <c r="E19" s="26">
        <v>23.076923076923102</v>
      </c>
      <c r="F19" s="26">
        <v>5.4054054054054097</v>
      </c>
      <c r="G19" s="26">
        <v>16.455696202531598</v>
      </c>
      <c r="H19" s="26">
        <v>6.0606060606060597</v>
      </c>
      <c r="I19" s="37">
        <v>79</v>
      </c>
      <c r="J19" s="37">
        <v>66</v>
      </c>
    </row>
    <row r="20" spans="1:10" hidden="1" x14ac:dyDescent="0.2">
      <c r="A20" s="23" t="s">
        <v>205</v>
      </c>
      <c r="B20" s="23" t="s">
        <v>212</v>
      </c>
      <c r="C20" s="26">
        <v>15.789473684210501</v>
      </c>
      <c r="D20" s="26">
        <v>25</v>
      </c>
      <c r="E20" s="26">
        <v>16</v>
      </c>
      <c r="F20" s="26">
        <v>28.571428571428601</v>
      </c>
      <c r="G20" s="26">
        <v>15.909090909090899</v>
      </c>
      <c r="H20" s="26">
        <v>26.6666666666667</v>
      </c>
      <c r="I20" s="36">
        <v>44</v>
      </c>
      <c r="J20" s="36">
        <v>45</v>
      </c>
    </row>
    <row r="21" spans="1:10" hidden="1" x14ac:dyDescent="0.2">
      <c r="A21" s="23" t="s">
        <v>205</v>
      </c>
      <c r="B21" s="23" t="s">
        <v>213</v>
      </c>
      <c r="C21" s="26">
        <v>4.5454545454545503</v>
      </c>
      <c r="D21" s="26">
        <v>8</v>
      </c>
      <c r="E21" s="26">
        <v>23.529411764705898</v>
      </c>
      <c r="F21" s="26">
        <v>6.25</v>
      </c>
      <c r="G21" s="26">
        <v>12.8205128205128</v>
      </c>
      <c r="H21" s="26">
        <v>7.3170731707317103</v>
      </c>
      <c r="I21" s="37">
        <v>39</v>
      </c>
      <c r="J21" s="37">
        <v>41</v>
      </c>
    </row>
    <row r="22" spans="1:10" hidden="1" x14ac:dyDescent="0.2">
      <c r="A22" s="23" t="s">
        <v>205</v>
      </c>
      <c r="B22" s="23" t="s">
        <v>214</v>
      </c>
      <c r="C22" s="26">
        <v>15.1515151515152</v>
      </c>
      <c r="D22" s="26">
        <v>18.181818181818201</v>
      </c>
      <c r="E22" s="26">
        <v>9.0909090909090899</v>
      </c>
      <c r="F22" s="26">
        <v>24.615384615384599</v>
      </c>
      <c r="G22" s="26">
        <v>12.1212121212121</v>
      </c>
      <c r="H22" s="26">
        <v>21.0884353741497</v>
      </c>
      <c r="I22" s="36">
        <v>66</v>
      </c>
      <c r="J22" s="36">
        <v>147</v>
      </c>
    </row>
    <row r="23" spans="1:10" hidden="1" x14ac:dyDescent="0.2">
      <c r="A23" s="23" t="s">
        <v>205</v>
      </c>
      <c r="B23" s="23" t="s">
        <v>215</v>
      </c>
      <c r="C23" s="26">
        <v>5.2631578947368398</v>
      </c>
      <c r="D23" s="26"/>
      <c r="E23" s="26">
        <v>38.8888888888889</v>
      </c>
      <c r="F23" s="26">
        <v>27.272727272727298</v>
      </c>
      <c r="G23" s="26">
        <v>21.6216216216216</v>
      </c>
      <c r="H23" s="26">
        <v>25.714285714285701</v>
      </c>
      <c r="I23" s="37">
        <v>37</v>
      </c>
      <c r="J23" s="37">
        <v>35</v>
      </c>
    </row>
    <row r="24" spans="1:10" ht="27.95" hidden="1" customHeight="1" x14ac:dyDescent="0.2">
      <c r="A24" s="38" t="s">
        <v>216</v>
      </c>
      <c r="B24" s="38" t="s">
        <v>216</v>
      </c>
      <c r="C24" s="39">
        <v>10.869565217391299</v>
      </c>
      <c r="D24" s="39">
        <v>12.7753303964758</v>
      </c>
      <c r="E24" s="39">
        <v>20.9775967413442</v>
      </c>
      <c r="F24" s="39">
        <v>23.542116630669501</v>
      </c>
      <c r="G24" s="39">
        <v>16.373626373626401</v>
      </c>
      <c r="H24" s="39">
        <v>17.834394904458598</v>
      </c>
      <c r="I24" s="36">
        <v>910</v>
      </c>
      <c r="J24" s="36">
        <v>942</v>
      </c>
    </row>
    <row r="25" spans="1:10" ht="27.95" customHeight="1" x14ac:dyDescent="0.2">
      <c r="A25" s="40" t="s">
        <v>217</v>
      </c>
      <c r="B25" s="40" t="s">
        <v>217</v>
      </c>
      <c r="C25" s="41">
        <v>10.1694915254237</v>
      </c>
      <c r="D25" s="41">
        <v>10.8983799705449</v>
      </c>
      <c r="E25" s="41">
        <v>19.262295081967199</v>
      </c>
      <c r="F25" s="41">
        <v>22.986822840409999</v>
      </c>
      <c r="G25" s="41">
        <v>14.9210903873745</v>
      </c>
      <c r="H25" s="41">
        <v>16.7381974248927</v>
      </c>
      <c r="I25" s="37">
        <v>1394</v>
      </c>
      <c r="J25" s="37">
        <v>1398</v>
      </c>
    </row>
    <row r="26" spans="1:10" ht="14.1" hidden="1" customHeight="1" x14ac:dyDescent="0.2">
      <c r="A26" s="32" t="s">
        <v>218</v>
      </c>
      <c r="B26" s="32" t="s">
        <v>219</v>
      </c>
      <c r="C26" s="26">
        <v>8.1818181818181799</v>
      </c>
      <c r="D26" s="26">
        <v>14.9253731343284</v>
      </c>
      <c r="E26" s="26">
        <v>15.116279069767399</v>
      </c>
      <c r="F26" s="26">
        <v>16.842105263157901</v>
      </c>
      <c r="G26" s="26">
        <v>12.3674911660777</v>
      </c>
      <c r="H26" s="26">
        <v>15.9509202453988</v>
      </c>
      <c r="I26" s="36">
        <v>283</v>
      </c>
      <c r="J26" s="36">
        <v>326</v>
      </c>
    </row>
    <row r="27" spans="1:10" ht="14.1" hidden="1" customHeight="1" x14ac:dyDescent="0.2">
      <c r="A27" s="32" t="s">
        <v>220</v>
      </c>
      <c r="B27" s="32" t="s">
        <v>221</v>
      </c>
      <c r="C27" s="26">
        <v>11.764705882352899</v>
      </c>
      <c r="D27" s="26">
        <v>14.0350877192982</v>
      </c>
      <c r="E27" s="26">
        <v>19.512195121951201</v>
      </c>
      <c r="F27" s="26">
        <v>14.7540983606557</v>
      </c>
      <c r="G27" s="26">
        <v>15.476190476190499</v>
      </c>
      <c r="H27" s="26">
        <v>14.4067796610169</v>
      </c>
      <c r="I27" s="37">
        <v>168</v>
      </c>
      <c r="J27" s="37">
        <v>118</v>
      </c>
    </row>
    <row r="28" spans="1:10" ht="14.1" hidden="1" customHeight="1" x14ac:dyDescent="0.2">
      <c r="A28" s="32" t="s">
        <v>222</v>
      </c>
      <c r="B28" s="32" t="s">
        <v>223</v>
      </c>
      <c r="C28" s="26">
        <v>14.012738853503199</v>
      </c>
      <c r="D28" s="26">
        <v>7.0707070707070701</v>
      </c>
      <c r="E28" s="26">
        <v>24.7422680412371</v>
      </c>
      <c r="F28" s="26">
        <v>15.0793650793651</v>
      </c>
      <c r="G28" s="26">
        <v>18.039215686274499</v>
      </c>
      <c r="H28" s="26">
        <v>10.153846153846199</v>
      </c>
      <c r="I28" s="36">
        <v>255</v>
      </c>
      <c r="J28" s="36">
        <v>325</v>
      </c>
    </row>
    <row r="29" spans="1:10" ht="14.1" hidden="1" customHeight="1" x14ac:dyDescent="0.2">
      <c r="A29" s="32" t="s">
        <v>224</v>
      </c>
      <c r="B29" s="32" t="s">
        <v>225</v>
      </c>
      <c r="C29" s="26"/>
      <c r="D29" s="26">
        <v>11.764705882352899</v>
      </c>
      <c r="E29" s="26">
        <v>20</v>
      </c>
      <c r="F29" s="26"/>
      <c r="G29" s="26">
        <v>14.285714285714301</v>
      </c>
      <c r="H29" s="26">
        <v>13.7931034482759</v>
      </c>
      <c r="I29" s="37">
        <v>28</v>
      </c>
      <c r="J29" s="37">
        <v>29</v>
      </c>
    </row>
    <row r="30" spans="1:10" ht="27.95" customHeight="1" x14ac:dyDescent="0.2">
      <c r="A30" s="40" t="s">
        <v>226</v>
      </c>
      <c r="B30" s="40" t="s">
        <v>226</v>
      </c>
      <c r="C30" s="27">
        <v>11.5068493150685</v>
      </c>
      <c r="D30" s="27">
        <v>10.837438423645301</v>
      </c>
      <c r="E30" s="27">
        <v>18.8524590163934</v>
      </c>
      <c r="F30" s="27">
        <v>15.9383033419023</v>
      </c>
      <c r="G30" s="27">
        <v>15.1226158038147</v>
      </c>
      <c r="H30" s="27">
        <v>13.2832080200501</v>
      </c>
      <c r="I30" s="36">
        <v>734</v>
      </c>
      <c r="J30" s="36">
        <v>798</v>
      </c>
    </row>
    <row r="31" spans="1:10" ht="27.95" customHeight="1" x14ac:dyDescent="0.2">
      <c r="A31" s="42" t="s">
        <v>227</v>
      </c>
      <c r="B31" s="42" t="s">
        <v>227</v>
      </c>
      <c r="C31" s="27">
        <v>10.6508875739645</v>
      </c>
      <c r="D31" s="27">
        <v>10.8755760368664</v>
      </c>
      <c r="E31" s="27">
        <v>19.125683060109299</v>
      </c>
      <c r="F31" s="27">
        <v>20.429104477611901</v>
      </c>
      <c r="G31" s="27">
        <v>14.9906015037594</v>
      </c>
      <c r="H31" s="27">
        <v>15.482695810564699</v>
      </c>
      <c r="I31" s="37">
        <v>2128</v>
      </c>
      <c r="J31" s="37">
        <v>2196</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242</v>
      </c>
      <c r="B2" s="65"/>
      <c r="C2" s="65"/>
      <c r="D2" s="65"/>
      <c r="E2" s="65"/>
      <c r="F2" s="65"/>
      <c r="G2" s="65"/>
      <c r="H2" s="65"/>
      <c r="I2" s="65"/>
      <c r="J2" s="65"/>
      <c r="K2" s="23"/>
      <c r="L2" s="23"/>
      <c r="M2" s="23"/>
    </row>
    <row r="3" spans="1:13" ht="25.5" customHeight="1" x14ac:dyDescent="0.2">
      <c r="A3" s="66" t="s">
        <v>340</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17.647058823529399</v>
      </c>
      <c r="D6" s="26">
        <v>29.411764705882401</v>
      </c>
      <c r="E6" s="26">
        <v>25.925925925925899</v>
      </c>
      <c r="F6" s="26">
        <v>32</v>
      </c>
      <c r="G6" s="26">
        <v>22.2222222222222</v>
      </c>
      <c r="H6" s="26">
        <v>30.952380952380999</v>
      </c>
      <c r="I6" s="36">
        <v>45</v>
      </c>
      <c r="J6" s="36">
        <v>42</v>
      </c>
    </row>
    <row r="7" spans="1:13" hidden="1" x14ac:dyDescent="0.2">
      <c r="A7" s="23" t="s">
        <v>191</v>
      </c>
      <c r="B7" s="23" t="s">
        <v>192</v>
      </c>
      <c r="C7" s="26">
        <v>31.25</v>
      </c>
      <c r="D7" s="26">
        <v>31.25</v>
      </c>
      <c r="E7" s="26">
        <v>30.434782608695699</v>
      </c>
      <c r="F7" s="26">
        <v>36.842105263157897</v>
      </c>
      <c r="G7" s="26">
        <v>30.769230769230798</v>
      </c>
      <c r="H7" s="26">
        <v>32.4324324324324</v>
      </c>
      <c r="I7" s="37">
        <v>39</v>
      </c>
      <c r="J7" s="37">
        <v>37</v>
      </c>
    </row>
    <row r="8" spans="1:13" hidden="1" x14ac:dyDescent="0.2">
      <c r="A8" s="23" t="s">
        <v>193</v>
      </c>
      <c r="B8" s="23" t="s">
        <v>194</v>
      </c>
      <c r="C8" s="26">
        <v>25</v>
      </c>
      <c r="D8" s="26">
        <v>32</v>
      </c>
      <c r="E8" s="26">
        <v>25</v>
      </c>
      <c r="F8" s="26">
        <v>52</v>
      </c>
      <c r="G8" s="26">
        <v>24.615384615384599</v>
      </c>
      <c r="H8" s="26">
        <v>43.137254901960802</v>
      </c>
      <c r="I8" s="36">
        <v>65</v>
      </c>
      <c r="J8" s="36">
        <v>51</v>
      </c>
    </row>
    <row r="9" spans="1:13" hidden="1" x14ac:dyDescent="0.2">
      <c r="A9" s="23" t="s">
        <v>195</v>
      </c>
      <c r="B9" s="23" t="s">
        <v>196</v>
      </c>
      <c r="C9" s="26">
        <v>15.625</v>
      </c>
      <c r="D9" s="26">
        <v>13.636363636363599</v>
      </c>
      <c r="E9" s="26">
        <v>55.5555555555556</v>
      </c>
      <c r="F9" s="26">
        <v>44.117647058823501</v>
      </c>
      <c r="G9" s="26">
        <v>29.411764705882401</v>
      </c>
      <c r="H9" s="26">
        <v>31.578947368421101</v>
      </c>
      <c r="I9" s="37">
        <v>51</v>
      </c>
      <c r="J9" s="37">
        <v>57</v>
      </c>
    </row>
    <row r="10" spans="1:13" hidden="1" x14ac:dyDescent="0.2">
      <c r="A10" s="23" t="s">
        <v>197</v>
      </c>
      <c r="B10" s="23" t="s">
        <v>198</v>
      </c>
      <c r="C10" s="26">
        <v>14.285714285714301</v>
      </c>
      <c r="D10" s="26">
        <v>12.1212121212121</v>
      </c>
      <c r="E10" s="26">
        <v>26.6666666666667</v>
      </c>
      <c r="F10" s="26">
        <v>32.142857142857103</v>
      </c>
      <c r="G10" s="26">
        <v>20</v>
      </c>
      <c r="H10" s="26">
        <v>21.311475409836099</v>
      </c>
      <c r="I10" s="36">
        <v>65</v>
      </c>
      <c r="J10" s="36">
        <v>61</v>
      </c>
    </row>
    <row r="11" spans="1:13" hidden="1" x14ac:dyDescent="0.2">
      <c r="A11" s="23" t="s">
        <v>199</v>
      </c>
      <c r="B11" s="23" t="s">
        <v>200</v>
      </c>
      <c r="C11" s="26">
        <v>32.5</v>
      </c>
      <c r="D11" s="26">
        <v>23.076923076923102</v>
      </c>
      <c r="E11" s="26">
        <v>47.619047619047599</v>
      </c>
      <c r="F11" s="26">
        <v>35</v>
      </c>
      <c r="G11" s="26">
        <v>39.285714285714299</v>
      </c>
      <c r="H11" s="26">
        <v>29.629629629629601</v>
      </c>
      <c r="I11" s="37">
        <v>84</v>
      </c>
      <c r="J11" s="37">
        <v>81</v>
      </c>
    </row>
    <row r="12" spans="1:13" hidden="1" x14ac:dyDescent="0.2">
      <c r="A12" s="23" t="s">
        <v>201</v>
      </c>
      <c r="B12" s="23" t="s">
        <v>202</v>
      </c>
      <c r="C12" s="26">
        <v>6.25</v>
      </c>
      <c r="D12" s="26">
        <v>23.8095238095238</v>
      </c>
      <c r="E12" s="26">
        <v>46.6666666666667</v>
      </c>
      <c r="F12" s="26"/>
      <c r="G12" s="26">
        <v>25</v>
      </c>
      <c r="H12" s="26">
        <v>37.142857142857103</v>
      </c>
      <c r="I12" s="36">
        <v>32</v>
      </c>
      <c r="J12" s="36">
        <v>35</v>
      </c>
    </row>
    <row r="13" spans="1:13" hidden="1" x14ac:dyDescent="0.2">
      <c r="A13" s="23" t="s">
        <v>203</v>
      </c>
      <c r="B13" s="23" t="s">
        <v>204</v>
      </c>
      <c r="C13" s="26">
        <v>38</v>
      </c>
      <c r="D13" s="26">
        <v>29.1666666666667</v>
      </c>
      <c r="E13" s="26">
        <v>42.553191489361701</v>
      </c>
      <c r="F13" s="26">
        <v>27.027027027027</v>
      </c>
      <c r="G13" s="26">
        <v>40.404040404040401</v>
      </c>
      <c r="H13" s="26">
        <v>28.8888888888889</v>
      </c>
      <c r="I13" s="37">
        <v>99</v>
      </c>
      <c r="J13" s="37">
        <v>90</v>
      </c>
    </row>
    <row r="14" spans="1:13" hidden="1" x14ac:dyDescent="0.2">
      <c r="A14" s="23" t="s">
        <v>205</v>
      </c>
      <c r="B14" s="23" t="s">
        <v>206</v>
      </c>
      <c r="C14" s="26">
        <v>46.153846153846203</v>
      </c>
      <c r="D14" s="26">
        <v>31.034482758620701</v>
      </c>
      <c r="E14" s="26">
        <v>44.7368421052632</v>
      </c>
      <c r="F14" s="26">
        <v>40.740740740740698</v>
      </c>
      <c r="G14" s="26">
        <v>45.689655172413801</v>
      </c>
      <c r="H14" s="26">
        <v>35.897435897435898</v>
      </c>
      <c r="I14" s="36">
        <v>116</v>
      </c>
      <c r="J14" s="36">
        <v>117</v>
      </c>
    </row>
    <row r="15" spans="1:13" hidden="1" x14ac:dyDescent="0.2">
      <c r="A15" s="23" t="s">
        <v>205</v>
      </c>
      <c r="B15" s="23" t="s">
        <v>207</v>
      </c>
      <c r="C15" s="26">
        <v>35.849056603773597</v>
      </c>
      <c r="D15" s="26">
        <v>42.857142857142897</v>
      </c>
      <c r="E15" s="26">
        <v>28.301886792452802</v>
      </c>
      <c r="F15" s="26">
        <v>52.7777777777778</v>
      </c>
      <c r="G15" s="26">
        <v>32.7102803738318</v>
      </c>
      <c r="H15" s="26">
        <v>46.913580246913597</v>
      </c>
      <c r="I15" s="37">
        <v>107</v>
      </c>
      <c r="J15" s="37">
        <v>81</v>
      </c>
    </row>
    <row r="16" spans="1:13" hidden="1" x14ac:dyDescent="0.2">
      <c r="A16" s="23" t="s">
        <v>205</v>
      </c>
      <c r="B16" s="23" t="s">
        <v>208</v>
      </c>
      <c r="C16" s="26">
        <v>29.545454545454501</v>
      </c>
      <c r="D16" s="26">
        <v>20</v>
      </c>
      <c r="E16" s="26">
        <v>37.931034482758598</v>
      </c>
      <c r="F16" s="26">
        <v>41.6666666666667</v>
      </c>
      <c r="G16" s="26">
        <v>34.951456310679603</v>
      </c>
      <c r="H16" s="26">
        <v>30.097087378640801</v>
      </c>
      <c r="I16" s="36">
        <v>103</v>
      </c>
      <c r="J16" s="36">
        <v>103</v>
      </c>
    </row>
    <row r="17" spans="1:10" hidden="1" x14ac:dyDescent="0.2">
      <c r="A17" s="23" t="s">
        <v>205</v>
      </c>
      <c r="B17" s="23" t="s">
        <v>209</v>
      </c>
      <c r="C17" s="26">
        <v>28.947368421052602</v>
      </c>
      <c r="D17" s="26">
        <v>29.591836734693899</v>
      </c>
      <c r="E17" s="26">
        <v>45.454545454545503</v>
      </c>
      <c r="F17" s="26">
        <v>41</v>
      </c>
      <c r="G17" s="26">
        <v>38.068181818181799</v>
      </c>
      <c r="H17" s="26">
        <v>34.653465346534702</v>
      </c>
      <c r="I17" s="37">
        <v>176</v>
      </c>
      <c r="J17" s="37">
        <v>202</v>
      </c>
    </row>
    <row r="18" spans="1:10" hidden="1" x14ac:dyDescent="0.2">
      <c r="A18" s="23" t="s">
        <v>205</v>
      </c>
      <c r="B18" s="23" t="s">
        <v>210</v>
      </c>
      <c r="C18" s="26">
        <v>36.619718309859202</v>
      </c>
      <c r="D18" s="26">
        <v>39.130434782608702</v>
      </c>
      <c r="E18" s="26">
        <v>41.428571428571402</v>
      </c>
      <c r="F18" s="26">
        <v>28.571428571428601</v>
      </c>
      <c r="G18" s="26">
        <v>38.732394366197198</v>
      </c>
      <c r="H18" s="26">
        <v>32.380952380952401</v>
      </c>
      <c r="I18" s="36">
        <v>142</v>
      </c>
      <c r="J18" s="36">
        <v>105</v>
      </c>
    </row>
    <row r="19" spans="1:10" hidden="1" x14ac:dyDescent="0.2">
      <c r="A19" s="23" t="s">
        <v>205</v>
      </c>
      <c r="B19" s="23" t="s">
        <v>211</v>
      </c>
      <c r="C19" s="26">
        <v>40</v>
      </c>
      <c r="D19" s="26">
        <v>25.925925925925899</v>
      </c>
      <c r="E19" s="26">
        <v>28.205128205128201</v>
      </c>
      <c r="F19" s="26">
        <v>22.2222222222222</v>
      </c>
      <c r="G19" s="26">
        <v>34.177215189873401</v>
      </c>
      <c r="H19" s="26">
        <v>23.076923076923102</v>
      </c>
      <c r="I19" s="37">
        <v>79</v>
      </c>
      <c r="J19" s="37">
        <v>65</v>
      </c>
    </row>
    <row r="20" spans="1:10" hidden="1" x14ac:dyDescent="0.2">
      <c r="A20" s="23" t="s">
        <v>205</v>
      </c>
      <c r="B20" s="23" t="s">
        <v>212</v>
      </c>
      <c r="C20" s="26">
        <v>38.8888888888889</v>
      </c>
      <c r="D20" s="26">
        <v>50</v>
      </c>
      <c r="E20" s="26">
        <v>24</v>
      </c>
      <c r="F20" s="26">
        <v>46.428571428571402</v>
      </c>
      <c r="G20" s="26">
        <v>30.232558139534898</v>
      </c>
      <c r="H20" s="26">
        <v>46.6666666666667</v>
      </c>
      <c r="I20" s="36">
        <v>43</v>
      </c>
      <c r="J20" s="36">
        <v>45</v>
      </c>
    </row>
    <row r="21" spans="1:10" hidden="1" x14ac:dyDescent="0.2">
      <c r="A21" s="23" t="s">
        <v>205</v>
      </c>
      <c r="B21" s="23" t="s">
        <v>213</v>
      </c>
      <c r="C21" s="26">
        <v>27.272727272727298</v>
      </c>
      <c r="D21" s="26">
        <v>40</v>
      </c>
      <c r="E21" s="26">
        <v>43.75</v>
      </c>
      <c r="F21" s="26">
        <v>25</v>
      </c>
      <c r="G21" s="26">
        <v>34.210526315789501</v>
      </c>
      <c r="H21" s="26">
        <v>34.146341463414601</v>
      </c>
      <c r="I21" s="37">
        <v>38</v>
      </c>
      <c r="J21" s="37">
        <v>41</v>
      </c>
    </row>
    <row r="22" spans="1:10" hidden="1" x14ac:dyDescent="0.2">
      <c r="A22" s="23" t="s">
        <v>205</v>
      </c>
      <c r="B22" s="23" t="s">
        <v>214</v>
      </c>
      <c r="C22" s="26">
        <v>42.424242424242401</v>
      </c>
      <c r="D22" s="26">
        <v>33.3333333333333</v>
      </c>
      <c r="E22" s="26">
        <v>30.303030303030301</v>
      </c>
      <c r="F22" s="26">
        <v>45.454545454545503</v>
      </c>
      <c r="G22" s="26">
        <v>36.363636363636402</v>
      </c>
      <c r="H22" s="26">
        <v>37.583892617449699</v>
      </c>
      <c r="I22" s="36">
        <v>66</v>
      </c>
      <c r="J22" s="36">
        <v>149</v>
      </c>
    </row>
    <row r="23" spans="1:10" hidden="1" x14ac:dyDescent="0.2">
      <c r="A23" s="23" t="s">
        <v>205</v>
      </c>
      <c r="B23" s="23" t="s">
        <v>215</v>
      </c>
      <c r="C23" s="26">
        <v>36.842105263157897</v>
      </c>
      <c r="D23" s="26"/>
      <c r="E23" s="26">
        <v>44.4444444444444</v>
      </c>
      <c r="F23" s="26">
        <v>40.909090909090899</v>
      </c>
      <c r="G23" s="26">
        <v>40.540540540540498</v>
      </c>
      <c r="H23" s="26">
        <v>37.142857142857103</v>
      </c>
      <c r="I23" s="37">
        <v>37</v>
      </c>
      <c r="J23" s="37">
        <v>35</v>
      </c>
    </row>
    <row r="24" spans="1:10" ht="27.95" hidden="1" customHeight="1" x14ac:dyDescent="0.2">
      <c r="A24" s="38" t="s">
        <v>216</v>
      </c>
      <c r="B24" s="38" t="s">
        <v>216</v>
      </c>
      <c r="C24" s="39">
        <v>35.662650602409599</v>
      </c>
      <c r="D24" s="39">
        <v>32.456140350877199</v>
      </c>
      <c r="E24" s="39">
        <v>38.398357289527702</v>
      </c>
      <c r="F24" s="39">
        <v>39.393939393939398</v>
      </c>
      <c r="G24" s="39">
        <v>37.265711135611902</v>
      </c>
      <c r="H24" s="39">
        <v>35.418875927889701</v>
      </c>
      <c r="I24" s="36">
        <v>907</v>
      </c>
      <c r="J24" s="36">
        <v>943</v>
      </c>
    </row>
    <row r="25" spans="1:10" ht="27.95" customHeight="1" x14ac:dyDescent="0.2">
      <c r="A25" s="40" t="s">
        <v>217</v>
      </c>
      <c r="B25" s="40" t="s">
        <v>217</v>
      </c>
      <c r="C25" s="41">
        <v>31.741140215716499</v>
      </c>
      <c r="D25" s="41">
        <v>29.6898079763663</v>
      </c>
      <c r="E25" s="41">
        <v>37.931034482758598</v>
      </c>
      <c r="F25" s="41">
        <v>38.8888888888889</v>
      </c>
      <c r="G25" s="41">
        <v>34.967555875991302</v>
      </c>
      <c r="H25" s="41">
        <v>34.001431639226901</v>
      </c>
      <c r="I25" s="37">
        <v>1387</v>
      </c>
      <c r="J25" s="37">
        <v>1397</v>
      </c>
    </row>
    <row r="26" spans="1:10" ht="14.1" hidden="1" customHeight="1" x14ac:dyDescent="0.2">
      <c r="A26" s="32" t="s">
        <v>218</v>
      </c>
      <c r="B26" s="32" t="s">
        <v>219</v>
      </c>
      <c r="C26" s="26">
        <v>25.688073394495401</v>
      </c>
      <c r="D26" s="26">
        <v>29.629629629629601</v>
      </c>
      <c r="E26" s="26">
        <v>35.632183908046002</v>
      </c>
      <c r="F26" s="26">
        <v>39.0625</v>
      </c>
      <c r="G26" s="26">
        <v>31.690140845070399</v>
      </c>
      <c r="H26" s="26">
        <v>34.954407294832798</v>
      </c>
      <c r="I26" s="36">
        <v>284</v>
      </c>
      <c r="J26" s="36">
        <v>329</v>
      </c>
    </row>
    <row r="27" spans="1:10" ht="14.1" hidden="1" customHeight="1" x14ac:dyDescent="0.2">
      <c r="A27" s="32" t="s">
        <v>220</v>
      </c>
      <c r="B27" s="32" t="s">
        <v>221</v>
      </c>
      <c r="C27" s="26">
        <v>31.764705882352899</v>
      </c>
      <c r="D27" s="26">
        <v>31.578947368421101</v>
      </c>
      <c r="E27" s="26">
        <v>42.168674698795201</v>
      </c>
      <c r="F27" s="26">
        <v>34.426229508196698</v>
      </c>
      <c r="G27" s="26">
        <v>36.686390532544401</v>
      </c>
      <c r="H27" s="26">
        <v>33.0508474576271</v>
      </c>
      <c r="I27" s="37">
        <v>169</v>
      </c>
      <c r="J27" s="37">
        <v>118</v>
      </c>
    </row>
    <row r="28" spans="1:10" ht="14.1" hidden="1" customHeight="1" x14ac:dyDescent="0.2">
      <c r="A28" s="32" t="s">
        <v>222</v>
      </c>
      <c r="B28" s="32" t="s">
        <v>223</v>
      </c>
      <c r="C28" s="26">
        <v>34.394904458598702</v>
      </c>
      <c r="D28" s="26">
        <v>26.130653266331699</v>
      </c>
      <c r="E28" s="26">
        <v>47.422680412371101</v>
      </c>
      <c r="F28" s="26">
        <v>40.476190476190503</v>
      </c>
      <c r="G28" s="26">
        <v>39.2156862745098</v>
      </c>
      <c r="H28" s="26">
        <v>31.595092024539898</v>
      </c>
      <c r="I28" s="36">
        <v>255</v>
      </c>
      <c r="J28" s="36">
        <v>326</v>
      </c>
    </row>
    <row r="29" spans="1:10" ht="14.1" hidden="1" customHeight="1" x14ac:dyDescent="0.2">
      <c r="A29" s="32" t="s">
        <v>224</v>
      </c>
      <c r="B29" s="32" t="s">
        <v>225</v>
      </c>
      <c r="C29" s="26"/>
      <c r="D29" s="26">
        <v>23.529411764705898</v>
      </c>
      <c r="E29" s="26">
        <v>40</v>
      </c>
      <c r="F29" s="26"/>
      <c r="G29" s="26">
        <v>28.571428571428601</v>
      </c>
      <c r="H29" s="26">
        <v>27.586206896551701</v>
      </c>
      <c r="I29" s="37">
        <v>28</v>
      </c>
      <c r="J29" s="37">
        <v>29</v>
      </c>
    </row>
    <row r="30" spans="1:10" ht="27.95" customHeight="1" x14ac:dyDescent="0.2">
      <c r="A30" s="40" t="s">
        <v>226</v>
      </c>
      <c r="B30" s="40" t="s">
        <v>226</v>
      </c>
      <c r="C30" s="27">
        <v>30.4945054945055</v>
      </c>
      <c r="D30" s="27">
        <v>27.9411764705882</v>
      </c>
      <c r="E30" s="27">
        <v>40.379403794037898</v>
      </c>
      <c r="F30" s="27">
        <v>38.618925831201999</v>
      </c>
      <c r="G30" s="27">
        <v>35.326086956521699</v>
      </c>
      <c r="H30" s="27">
        <v>33.042394014962603</v>
      </c>
      <c r="I30" s="36">
        <v>736</v>
      </c>
      <c r="J30" s="36">
        <v>802</v>
      </c>
    </row>
    <row r="31" spans="1:10" ht="27.95" customHeight="1" x14ac:dyDescent="0.2">
      <c r="A31" s="42" t="s">
        <v>227</v>
      </c>
      <c r="B31" s="42" t="s">
        <v>227</v>
      </c>
      <c r="C31" s="27">
        <v>31.293188548864801</v>
      </c>
      <c r="D31" s="27">
        <v>29.0322580645161</v>
      </c>
      <c r="E31" s="27">
        <v>38.7568555758684</v>
      </c>
      <c r="F31" s="27">
        <v>38.790697674418603</v>
      </c>
      <c r="G31" s="27">
        <v>35.091851154027303</v>
      </c>
      <c r="H31" s="27">
        <v>33.651659845384302</v>
      </c>
      <c r="I31" s="37">
        <v>2123</v>
      </c>
      <c r="J31" s="37">
        <v>2199</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243</v>
      </c>
      <c r="B2" s="65"/>
      <c r="C2" s="65"/>
      <c r="D2" s="65"/>
      <c r="E2" s="65"/>
      <c r="F2" s="65"/>
      <c r="G2" s="65"/>
      <c r="H2" s="65"/>
      <c r="I2" s="65"/>
      <c r="J2" s="65"/>
      <c r="K2" s="23"/>
      <c r="L2" s="23"/>
      <c r="M2" s="23"/>
    </row>
    <row r="3" spans="1:13" ht="25.5" customHeight="1" x14ac:dyDescent="0.2">
      <c r="A3" s="66" t="s">
        <v>339</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11.1111111111111</v>
      </c>
      <c r="D6" s="26">
        <v>17.647058823529399</v>
      </c>
      <c r="E6" s="26">
        <v>17.8571428571429</v>
      </c>
      <c r="F6" s="26">
        <v>29.1666666666667</v>
      </c>
      <c r="G6" s="26">
        <v>14.893617021276601</v>
      </c>
      <c r="H6" s="26">
        <v>24.390243902439</v>
      </c>
      <c r="I6" s="36">
        <v>47</v>
      </c>
      <c r="J6" s="36">
        <v>41</v>
      </c>
    </row>
    <row r="7" spans="1:13" hidden="1" x14ac:dyDescent="0.2">
      <c r="A7" s="23" t="s">
        <v>191</v>
      </c>
      <c r="B7" s="23" t="s">
        <v>192</v>
      </c>
      <c r="C7" s="26">
        <v>18.75</v>
      </c>
      <c r="D7" s="26">
        <v>12.5</v>
      </c>
      <c r="E7" s="26">
        <v>26.086956521739101</v>
      </c>
      <c r="F7" s="26">
        <v>42.105263157894697</v>
      </c>
      <c r="G7" s="26">
        <v>23.076923076923102</v>
      </c>
      <c r="H7" s="26">
        <v>27.027027027027</v>
      </c>
      <c r="I7" s="37">
        <v>39</v>
      </c>
      <c r="J7" s="37">
        <v>37</v>
      </c>
    </row>
    <row r="8" spans="1:13" hidden="1" x14ac:dyDescent="0.2">
      <c r="A8" s="23" t="s">
        <v>193</v>
      </c>
      <c r="B8" s="23" t="s">
        <v>194</v>
      </c>
      <c r="C8" s="26">
        <v>21.428571428571399</v>
      </c>
      <c r="D8" s="26">
        <v>11.538461538461499</v>
      </c>
      <c r="E8" s="26">
        <v>35.135135135135101</v>
      </c>
      <c r="F8" s="26">
        <v>36</v>
      </c>
      <c r="G8" s="26">
        <v>28.7878787878788</v>
      </c>
      <c r="H8" s="26">
        <v>23.076923076923102</v>
      </c>
      <c r="I8" s="36">
        <v>66</v>
      </c>
      <c r="J8" s="36">
        <v>52</v>
      </c>
    </row>
    <row r="9" spans="1:13" hidden="1" x14ac:dyDescent="0.2">
      <c r="A9" s="23" t="s">
        <v>195</v>
      </c>
      <c r="B9" s="23" t="s">
        <v>196</v>
      </c>
      <c r="C9" s="26">
        <v>3.125</v>
      </c>
      <c r="D9" s="26">
        <v>9.5238095238095202</v>
      </c>
      <c r="E9" s="26">
        <v>33.3333333333333</v>
      </c>
      <c r="F9" s="26">
        <v>42.424242424242401</v>
      </c>
      <c r="G9" s="26">
        <v>13.7254901960784</v>
      </c>
      <c r="H9" s="26">
        <v>29.090909090909101</v>
      </c>
      <c r="I9" s="37">
        <v>51</v>
      </c>
      <c r="J9" s="37">
        <v>55</v>
      </c>
    </row>
    <row r="10" spans="1:13" hidden="1" x14ac:dyDescent="0.2">
      <c r="A10" s="23" t="s">
        <v>197</v>
      </c>
      <c r="B10" s="23" t="s">
        <v>198</v>
      </c>
      <c r="C10" s="26">
        <v>8.3333333333333304</v>
      </c>
      <c r="D10" s="26">
        <v>12.9032258064516</v>
      </c>
      <c r="E10" s="26">
        <v>24.137931034482801</v>
      </c>
      <c r="F10" s="26">
        <v>20.689655172413801</v>
      </c>
      <c r="G10" s="26">
        <v>15.384615384615399</v>
      </c>
      <c r="H10" s="26">
        <v>16.6666666666667</v>
      </c>
      <c r="I10" s="36">
        <v>65</v>
      </c>
      <c r="J10" s="36">
        <v>60</v>
      </c>
    </row>
    <row r="11" spans="1:13" hidden="1" x14ac:dyDescent="0.2">
      <c r="A11" s="23" t="s">
        <v>199</v>
      </c>
      <c r="B11" s="23" t="s">
        <v>200</v>
      </c>
      <c r="C11" s="26">
        <v>15</v>
      </c>
      <c r="D11" s="26">
        <v>10.526315789473699</v>
      </c>
      <c r="E11" s="26">
        <v>31.707317073170699</v>
      </c>
      <c r="F11" s="26">
        <v>23.076923076923102</v>
      </c>
      <c r="G11" s="26">
        <v>22.891566265060199</v>
      </c>
      <c r="H11" s="26">
        <v>16.455696202531598</v>
      </c>
      <c r="I11" s="37">
        <v>83</v>
      </c>
      <c r="J11" s="37">
        <v>79</v>
      </c>
    </row>
    <row r="12" spans="1:13" hidden="1" x14ac:dyDescent="0.2">
      <c r="A12" s="23" t="s">
        <v>201</v>
      </c>
      <c r="B12" s="23" t="s">
        <v>202</v>
      </c>
      <c r="C12" s="26">
        <v>0</v>
      </c>
      <c r="D12" s="26">
        <v>5</v>
      </c>
      <c r="E12" s="26">
        <v>20</v>
      </c>
      <c r="F12" s="26"/>
      <c r="G12" s="26">
        <v>9.375</v>
      </c>
      <c r="H12" s="26">
        <v>14.705882352941201</v>
      </c>
      <c r="I12" s="36">
        <v>32</v>
      </c>
      <c r="J12" s="36">
        <v>34</v>
      </c>
    </row>
    <row r="13" spans="1:13" hidden="1" x14ac:dyDescent="0.2">
      <c r="A13" s="23" t="s">
        <v>203</v>
      </c>
      <c r="B13" s="23" t="s">
        <v>204</v>
      </c>
      <c r="C13" s="26">
        <v>22</v>
      </c>
      <c r="D13" s="26">
        <v>18.367346938775501</v>
      </c>
      <c r="E13" s="26">
        <v>26.6666666666667</v>
      </c>
      <c r="F13" s="26">
        <v>27.7777777777778</v>
      </c>
      <c r="G13" s="26">
        <v>24.7422680412371</v>
      </c>
      <c r="H13" s="26">
        <v>23.3333333333333</v>
      </c>
      <c r="I13" s="37">
        <v>97</v>
      </c>
      <c r="J13" s="37">
        <v>90</v>
      </c>
    </row>
    <row r="14" spans="1:13" hidden="1" x14ac:dyDescent="0.2">
      <c r="A14" s="23" t="s">
        <v>205</v>
      </c>
      <c r="B14" s="23" t="s">
        <v>206</v>
      </c>
      <c r="C14" s="26">
        <v>32.5</v>
      </c>
      <c r="D14" s="26">
        <v>12.0689655172414</v>
      </c>
      <c r="E14" s="26">
        <v>28.947368421052602</v>
      </c>
      <c r="F14" s="26">
        <v>36.538461538461497</v>
      </c>
      <c r="G14" s="26">
        <v>29.914529914529901</v>
      </c>
      <c r="H14" s="26">
        <v>25.2173913043478</v>
      </c>
      <c r="I14" s="36">
        <v>117</v>
      </c>
      <c r="J14" s="36">
        <v>115</v>
      </c>
    </row>
    <row r="15" spans="1:13" hidden="1" x14ac:dyDescent="0.2">
      <c r="A15" s="23" t="s">
        <v>205</v>
      </c>
      <c r="B15" s="23" t="s">
        <v>207</v>
      </c>
      <c r="C15" s="26">
        <v>26.415094339622598</v>
      </c>
      <c r="D15" s="26">
        <v>38.095238095238102</v>
      </c>
      <c r="E15" s="26">
        <v>37.037037037037003</v>
      </c>
      <c r="F15" s="26">
        <v>47.2222222222222</v>
      </c>
      <c r="G15" s="26">
        <v>32.407407407407398</v>
      </c>
      <c r="H15" s="26">
        <v>41.975308641975303</v>
      </c>
      <c r="I15" s="37">
        <v>108</v>
      </c>
      <c r="J15" s="37">
        <v>81</v>
      </c>
    </row>
    <row r="16" spans="1:13" hidden="1" x14ac:dyDescent="0.2">
      <c r="A16" s="23" t="s">
        <v>205</v>
      </c>
      <c r="B16" s="23" t="s">
        <v>208</v>
      </c>
      <c r="C16" s="26">
        <v>18.181818181818201</v>
      </c>
      <c r="D16" s="26">
        <v>12.7272727272727</v>
      </c>
      <c r="E16" s="26">
        <v>24.137931034482801</v>
      </c>
      <c r="F16" s="26">
        <v>36.170212765957501</v>
      </c>
      <c r="G16" s="26">
        <v>22.330097087378601</v>
      </c>
      <c r="H16" s="26">
        <v>23.529411764705898</v>
      </c>
      <c r="I16" s="36">
        <v>103</v>
      </c>
      <c r="J16" s="36">
        <v>102</v>
      </c>
    </row>
    <row r="17" spans="1:10" hidden="1" x14ac:dyDescent="0.2">
      <c r="A17" s="23" t="s">
        <v>205</v>
      </c>
      <c r="B17" s="23" t="s">
        <v>209</v>
      </c>
      <c r="C17" s="26">
        <v>22.972972972973</v>
      </c>
      <c r="D17" s="26">
        <v>18.75</v>
      </c>
      <c r="E17" s="26">
        <v>31.632653061224499</v>
      </c>
      <c r="F17" s="26">
        <v>32.323232323232297</v>
      </c>
      <c r="G17" s="26">
        <v>27.745664739884401</v>
      </c>
      <c r="H17" s="26">
        <v>25.125628140703501</v>
      </c>
      <c r="I17" s="37">
        <v>173</v>
      </c>
      <c r="J17" s="37">
        <v>199</v>
      </c>
    </row>
    <row r="18" spans="1:10" hidden="1" x14ac:dyDescent="0.2">
      <c r="A18" s="23" t="s">
        <v>205</v>
      </c>
      <c r="B18" s="23" t="s">
        <v>210</v>
      </c>
      <c r="C18" s="26">
        <v>30</v>
      </c>
      <c r="D18" s="26">
        <v>31.914893617021299</v>
      </c>
      <c r="E18" s="26">
        <v>26.760563380281699</v>
      </c>
      <c r="F18" s="26">
        <v>28.571428571428601</v>
      </c>
      <c r="G18" s="26">
        <v>28.169014084507001</v>
      </c>
      <c r="H18" s="26">
        <v>29.245283018867902</v>
      </c>
      <c r="I18" s="36">
        <v>142</v>
      </c>
      <c r="J18" s="36">
        <v>106</v>
      </c>
    </row>
    <row r="19" spans="1:10" hidden="1" x14ac:dyDescent="0.2">
      <c r="A19" s="23" t="s">
        <v>205</v>
      </c>
      <c r="B19" s="23" t="s">
        <v>211</v>
      </c>
      <c r="C19" s="26">
        <v>15</v>
      </c>
      <c r="D19" s="26">
        <v>14.814814814814801</v>
      </c>
      <c r="E19" s="26">
        <v>17.948717948717899</v>
      </c>
      <c r="F19" s="26">
        <v>19.4444444444444</v>
      </c>
      <c r="G19" s="26">
        <v>16.455696202531598</v>
      </c>
      <c r="H19" s="26">
        <v>16.923076923076898</v>
      </c>
      <c r="I19" s="37">
        <v>79</v>
      </c>
      <c r="J19" s="37">
        <v>65</v>
      </c>
    </row>
    <row r="20" spans="1:10" hidden="1" x14ac:dyDescent="0.2">
      <c r="A20" s="23" t="s">
        <v>205</v>
      </c>
      <c r="B20" s="23" t="s">
        <v>212</v>
      </c>
      <c r="C20" s="26">
        <v>22.2222222222222</v>
      </c>
      <c r="D20" s="26">
        <v>46.6666666666667</v>
      </c>
      <c r="E20" s="26">
        <v>20</v>
      </c>
      <c r="F20" s="26">
        <v>31.034482758620701</v>
      </c>
      <c r="G20" s="26">
        <v>20.930232558139501</v>
      </c>
      <c r="H20" s="26">
        <v>35.5555555555556</v>
      </c>
      <c r="I20" s="36">
        <v>43</v>
      </c>
      <c r="J20" s="36">
        <v>45</v>
      </c>
    </row>
    <row r="21" spans="1:10" hidden="1" x14ac:dyDescent="0.2">
      <c r="A21" s="23" t="s">
        <v>205</v>
      </c>
      <c r="B21" s="23" t="s">
        <v>213</v>
      </c>
      <c r="C21" s="26">
        <v>18.181818181818201</v>
      </c>
      <c r="D21" s="26">
        <v>20</v>
      </c>
      <c r="E21" s="26">
        <v>31.25</v>
      </c>
      <c r="F21" s="26">
        <v>12.5</v>
      </c>
      <c r="G21" s="26">
        <v>23.684210526315798</v>
      </c>
      <c r="H21" s="26">
        <v>17.0731707317073</v>
      </c>
      <c r="I21" s="37">
        <v>38</v>
      </c>
      <c r="J21" s="37">
        <v>41</v>
      </c>
    </row>
    <row r="22" spans="1:10" hidden="1" x14ac:dyDescent="0.2">
      <c r="A22" s="23" t="s">
        <v>205</v>
      </c>
      <c r="B22" s="23" t="s">
        <v>214</v>
      </c>
      <c r="C22" s="26">
        <v>27.272727272727298</v>
      </c>
      <c r="D22" s="26">
        <v>15.384615384615399</v>
      </c>
      <c r="E22" s="26">
        <v>24.2424242424242</v>
      </c>
      <c r="F22" s="26">
        <v>38.095238095238102</v>
      </c>
      <c r="G22" s="26">
        <v>25.7575757575758</v>
      </c>
      <c r="H22" s="26">
        <v>24.657534246575299</v>
      </c>
      <c r="I22" s="36">
        <v>66</v>
      </c>
      <c r="J22" s="36">
        <v>146</v>
      </c>
    </row>
    <row r="23" spans="1:10" hidden="1" x14ac:dyDescent="0.2">
      <c r="A23" s="23" t="s">
        <v>205</v>
      </c>
      <c r="B23" s="23" t="s">
        <v>215</v>
      </c>
      <c r="C23" s="26">
        <v>31.578947368421101</v>
      </c>
      <c r="D23" s="26"/>
      <c r="E23" s="26">
        <v>64.705882352941202</v>
      </c>
      <c r="F23" s="26">
        <v>27.272727272727298</v>
      </c>
      <c r="G23" s="26">
        <v>47.2222222222222</v>
      </c>
      <c r="H23" s="26">
        <v>23.529411764705898</v>
      </c>
      <c r="I23" s="37">
        <v>36</v>
      </c>
      <c r="J23" s="37">
        <v>34</v>
      </c>
    </row>
    <row r="24" spans="1:10" ht="27.95" hidden="1" customHeight="1" x14ac:dyDescent="0.2">
      <c r="A24" s="38" t="s">
        <v>216</v>
      </c>
      <c r="B24" s="38" t="s">
        <v>216</v>
      </c>
      <c r="C24" s="39">
        <v>24.697336561743299</v>
      </c>
      <c r="D24" s="39">
        <v>20.5298013245033</v>
      </c>
      <c r="E24" s="39">
        <v>29.158110882956901</v>
      </c>
      <c r="F24" s="39">
        <v>32.675438596491198</v>
      </c>
      <c r="G24" s="39">
        <v>27.1823204419889</v>
      </c>
      <c r="H24" s="39">
        <v>26.338329764453999</v>
      </c>
      <c r="I24" s="36">
        <v>905</v>
      </c>
      <c r="J24" s="36">
        <v>934</v>
      </c>
    </row>
    <row r="25" spans="1:10" ht="27.95" customHeight="1" x14ac:dyDescent="0.2">
      <c r="A25" s="40" t="s">
        <v>217</v>
      </c>
      <c r="B25" s="40" t="s">
        <v>217</v>
      </c>
      <c r="C25" s="41">
        <v>20.6471494607088</v>
      </c>
      <c r="D25" s="41">
        <v>18.032786885245901</v>
      </c>
      <c r="E25" s="41">
        <v>28.630705394190901</v>
      </c>
      <c r="F25" s="41">
        <v>32</v>
      </c>
      <c r="G25" s="41">
        <v>24.837545126353799</v>
      </c>
      <c r="H25" s="41">
        <v>24.819102749638201</v>
      </c>
      <c r="I25" s="37">
        <v>1385</v>
      </c>
      <c r="J25" s="37">
        <v>1382</v>
      </c>
    </row>
    <row r="26" spans="1:10" ht="14.1" hidden="1" customHeight="1" x14ac:dyDescent="0.2">
      <c r="A26" s="32" t="s">
        <v>218</v>
      </c>
      <c r="B26" s="32" t="s">
        <v>219</v>
      </c>
      <c r="C26" s="26">
        <v>22.935779816513801</v>
      </c>
      <c r="D26" s="26">
        <v>19.548872180451099</v>
      </c>
      <c r="E26" s="26">
        <v>25</v>
      </c>
      <c r="F26" s="26">
        <v>30.2083333333333</v>
      </c>
      <c r="G26" s="26">
        <v>24.113475177304998</v>
      </c>
      <c r="H26" s="26">
        <v>25.688073394495401</v>
      </c>
      <c r="I26" s="36">
        <v>282</v>
      </c>
      <c r="J26" s="36">
        <v>327</v>
      </c>
    </row>
    <row r="27" spans="1:10" ht="14.1" hidden="1" customHeight="1" x14ac:dyDescent="0.2">
      <c r="A27" s="32" t="s">
        <v>220</v>
      </c>
      <c r="B27" s="32" t="s">
        <v>221</v>
      </c>
      <c r="C27" s="26">
        <v>14.285714285714301</v>
      </c>
      <c r="D27" s="26">
        <v>22.807017543859601</v>
      </c>
      <c r="E27" s="26">
        <v>31.707317073170699</v>
      </c>
      <c r="F27" s="26">
        <v>21.311475409836099</v>
      </c>
      <c r="G27" s="26">
        <v>22.754491017964099</v>
      </c>
      <c r="H27" s="26">
        <v>22.033898305084701</v>
      </c>
      <c r="I27" s="37">
        <v>167</v>
      </c>
      <c r="J27" s="37">
        <v>118</v>
      </c>
    </row>
    <row r="28" spans="1:10" ht="14.1" hidden="1" customHeight="1" x14ac:dyDescent="0.2">
      <c r="A28" s="32" t="s">
        <v>222</v>
      </c>
      <c r="B28" s="32" t="s">
        <v>223</v>
      </c>
      <c r="C28" s="26">
        <v>23.076923076923102</v>
      </c>
      <c r="D28" s="26">
        <v>17.258883248730999</v>
      </c>
      <c r="E28" s="26">
        <v>40.625</v>
      </c>
      <c r="F28" s="26">
        <v>34.4</v>
      </c>
      <c r="G28" s="26">
        <v>29.644268774703601</v>
      </c>
      <c r="H28" s="26">
        <v>23.839009287925698</v>
      </c>
      <c r="I28" s="36">
        <v>253</v>
      </c>
      <c r="J28" s="36">
        <v>323</v>
      </c>
    </row>
    <row r="29" spans="1:10" ht="14.1" hidden="1" customHeight="1" x14ac:dyDescent="0.2">
      <c r="A29" s="32" t="s">
        <v>224</v>
      </c>
      <c r="B29" s="32" t="s">
        <v>225</v>
      </c>
      <c r="C29" s="26"/>
      <c r="D29" s="26">
        <v>5.8823529411764701</v>
      </c>
      <c r="E29" s="26">
        <v>33.3333333333333</v>
      </c>
      <c r="F29" s="26"/>
      <c r="G29" s="26">
        <v>18.518518518518501</v>
      </c>
      <c r="H29" s="26">
        <v>10.3448275862069</v>
      </c>
      <c r="I29" s="37">
        <v>27</v>
      </c>
      <c r="J29" s="37">
        <v>29</v>
      </c>
    </row>
    <row r="30" spans="1:10" ht="27.95" customHeight="1" x14ac:dyDescent="0.2">
      <c r="A30" s="40" t="s">
        <v>226</v>
      </c>
      <c r="B30" s="40" t="s">
        <v>226</v>
      </c>
      <c r="C30" s="27">
        <v>20.221606648199401</v>
      </c>
      <c r="D30" s="27">
        <v>18.316831683168299</v>
      </c>
      <c r="E30" s="27">
        <v>30.958904109589</v>
      </c>
      <c r="F30" s="27">
        <v>29.743589743589698</v>
      </c>
      <c r="G30" s="27">
        <v>25.5144032921811</v>
      </c>
      <c r="H30" s="27">
        <v>23.8393977415307</v>
      </c>
      <c r="I30" s="36">
        <v>729</v>
      </c>
      <c r="J30" s="36">
        <v>797</v>
      </c>
    </row>
    <row r="31" spans="1:10" ht="27.95" customHeight="1" x14ac:dyDescent="0.2">
      <c r="A31" s="42" t="s">
        <v>227</v>
      </c>
      <c r="B31" s="42" t="s">
        <v>227</v>
      </c>
      <c r="C31" s="27">
        <v>20.495049504950501</v>
      </c>
      <c r="D31" s="27">
        <v>18.139534883720899</v>
      </c>
      <c r="E31" s="27">
        <v>29.411764705882401</v>
      </c>
      <c r="F31" s="27">
        <v>31.173708920187799</v>
      </c>
      <c r="G31" s="27">
        <v>25.070955534531699</v>
      </c>
      <c r="H31" s="27">
        <v>24.4607618173474</v>
      </c>
      <c r="I31" s="37">
        <v>2114</v>
      </c>
      <c r="J31" s="37">
        <v>2179</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244</v>
      </c>
      <c r="B2" s="65"/>
      <c r="C2" s="65"/>
      <c r="D2" s="65"/>
      <c r="E2" s="65"/>
      <c r="F2" s="65"/>
      <c r="G2" s="65"/>
      <c r="H2" s="65"/>
      <c r="I2" s="65"/>
      <c r="J2" s="65"/>
      <c r="K2" s="23"/>
      <c r="L2" s="23"/>
      <c r="M2" s="23"/>
    </row>
    <row r="3" spans="1:13" ht="25.5" customHeight="1" x14ac:dyDescent="0.2">
      <c r="A3" s="66" t="s">
        <v>338</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44.4444444444444</v>
      </c>
      <c r="D6" s="26">
        <v>47.058823529411796</v>
      </c>
      <c r="E6" s="26">
        <v>67.857142857142904</v>
      </c>
      <c r="F6" s="26">
        <v>56</v>
      </c>
      <c r="G6" s="26">
        <v>59.574468085106403</v>
      </c>
      <c r="H6" s="26">
        <v>52.380952380952401</v>
      </c>
      <c r="I6" s="36">
        <v>47</v>
      </c>
      <c r="J6" s="36">
        <v>42</v>
      </c>
    </row>
    <row r="7" spans="1:13" hidden="1" x14ac:dyDescent="0.2">
      <c r="A7" s="23" t="s">
        <v>191</v>
      </c>
      <c r="B7" s="23" t="s">
        <v>192</v>
      </c>
      <c r="C7" s="26">
        <v>31.25</v>
      </c>
      <c r="D7" s="26">
        <v>56.25</v>
      </c>
      <c r="E7" s="26">
        <v>52.173913043478301</v>
      </c>
      <c r="F7" s="26">
        <v>52.631578947368403</v>
      </c>
      <c r="G7" s="26">
        <v>43.589743589743598</v>
      </c>
      <c r="H7" s="26">
        <v>54.054054054054099</v>
      </c>
      <c r="I7" s="37">
        <v>39</v>
      </c>
      <c r="J7" s="37">
        <v>37</v>
      </c>
    </row>
    <row r="8" spans="1:13" hidden="1" x14ac:dyDescent="0.2">
      <c r="A8" s="23" t="s">
        <v>193</v>
      </c>
      <c r="B8" s="23" t="s">
        <v>194</v>
      </c>
      <c r="C8" s="26">
        <v>60.714285714285701</v>
      </c>
      <c r="D8" s="26">
        <v>42.307692307692299</v>
      </c>
      <c r="E8" s="26">
        <v>52.7777777777778</v>
      </c>
      <c r="F8" s="26">
        <v>80</v>
      </c>
      <c r="G8" s="26">
        <v>56.923076923076898</v>
      </c>
      <c r="H8" s="26">
        <v>59.615384615384599</v>
      </c>
      <c r="I8" s="36">
        <v>65</v>
      </c>
      <c r="J8" s="36">
        <v>52</v>
      </c>
    </row>
    <row r="9" spans="1:13" hidden="1" x14ac:dyDescent="0.2">
      <c r="A9" s="23" t="s">
        <v>195</v>
      </c>
      <c r="B9" s="23" t="s">
        <v>196</v>
      </c>
      <c r="C9" s="26">
        <v>31.25</v>
      </c>
      <c r="D9" s="26">
        <v>37.5</v>
      </c>
      <c r="E9" s="26">
        <v>55.5555555555556</v>
      </c>
      <c r="F9" s="26">
        <v>79.411764705882305</v>
      </c>
      <c r="G9" s="26">
        <v>39.2156862745098</v>
      </c>
      <c r="H9" s="26">
        <v>61.016949152542402</v>
      </c>
      <c r="I9" s="37">
        <v>51</v>
      </c>
      <c r="J9" s="37">
        <v>59</v>
      </c>
    </row>
    <row r="10" spans="1:13" hidden="1" x14ac:dyDescent="0.2">
      <c r="A10" s="23" t="s">
        <v>197</v>
      </c>
      <c r="B10" s="23" t="s">
        <v>198</v>
      </c>
      <c r="C10" s="26">
        <v>33.3333333333333</v>
      </c>
      <c r="D10" s="26">
        <v>39.393939393939398</v>
      </c>
      <c r="E10" s="26">
        <v>40</v>
      </c>
      <c r="F10" s="26">
        <v>60.714285714285701</v>
      </c>
      <c r="G10" s="26">
        <v>36.363636363636402</v>
      </c>
      <c r="H10" s="26">
        <v>49.180327868852501</v>
      </c>
      <c r="I10" s="36">
        <v>66</v>
      </c>
      <c r="J10" s="36">
        <v>61</v>
      </c>
    </row>
    <row r="11" spans="1:13" hidden="1" x14ac:dyDescent="0.2">
      <c r="A11" s="23" t="s">
        <v>199</v>
      </c>
      <c r="B11" s="23" t="s">
        <v>200</v>
      </c>
      <c r="C11" s="26">
        <v>55</v>
      </c>
      <c r="D11" s="26">
        <v>38.461538461538503</v>
      </c>
      <c r="E11" s="26">
        <v>71.428571428571402</v>
      </c>
      <c r="F11" s="26">
        <v>52.5</v>
      </c>
      <c r="G11" s="26">
        <v>61.904761904761898</v>
      </c>
      <c r="H11" s="26">
        <v>44.4444444444444</v>
      </c>
      <c r="I11" s="37">
        <v>84</v>
      </c>
      <c r="J11" s="37">
        <v>81</v>
      </c>
    </row>
    <row r="12" spans="1:13" hidden="1" x14ac:dyDescent="0.2">
      <c r="A12" s="23" t="s">
        <v>201</v>
      </c>
      <c r="B12" s="23" t="s">
        <v>202</v>
      </c>
      <c r="C12" s="26">
        <v>18.75</v>
      </c>
      <c r="D12" s="26">
        <v>52.380952380952401</v>
      </c>
      <c r="E12" s="26">
        <v>53.3333333333333</v>
      </c>
      <c r="F12" s="26"/>
      <c r="G12" s="26">
        <v>34.375</v>
      </c>
      <c r="H12" s="26">
        <v>60</v>
      </c>
      <c r="I12" s="36">
        <v>32</v>
      </c>
      <c r="J12" s="36">
        <v>35</v>
      </c>
    </row>
    <row r="13" spans="1:13" hidden="1" x14ac:dyDescent="0.2">
      <c r="A13" s="23" t="s">
        <v>203</v>
      </c>
      <c r="B13" s="23" t="s">
        <v>204</v>
      </c>
      <c r="C13" s="26">
        <v>52</v>
      </c>
      <c r="D13" s="26">
        <v>44.8979591836735</v>
      </c>
      <c r="E13" s="26">
        <v>72.340425531914903</v>
      </c>
      <c r="F13" s="26">
        <v>72.972972972972997</v>
      </c>
      <c r="G13" s="26">
        <v>60.606060606060602</v>
      </c>
      <c r="H13" s="26">
        <v>57.142857142857103</v>
      </c>
      <c r="I13" s="37">
        <v>99</v>
      </c>
      <c r="J13" s="37">
        <v>91</v>
      </c>
    </row>
    <row r="14" spans="1:13" hidden="1" x14ac:dyDescent="0.2">
      <c r="A14" s="23" t="s">
        <v>205</v>
      </c>
      <c r="B14" s="23" t="s">
        <v>206</v>
      </c>
      <c r="C14" s="26">
        <v>67.5</v>
      </c>
      <c r="D14" s="26">
        <v>44.067796610169502</v>
      </c>
      <c r="E14" s="26">
        <v>71.052631578947398</v>
      </c>
      <c r="F14" s="26">
        <v>88.8888888888889</v>
      </c>
      <c r="G14" s="26">
        <v>69.230769230769198</v>
      </c>
      <c r="H14" s="26">
        <v>65.254237288135599</v>
      </c>
      <c r="I14" s="36">
        <v>117</v>
      </c>
      <c r="J14" s="36">
        <v>118</v>
      </c>
    </row>
    <row r="15" spans="1:13" hidden="1" x14ac:dyDescent="0.2">
      <c r="A15" s="23" t="s">
        <v>205</v>
      </c>
      <c r="B15" s="23" t="s">
        <v>207</v>
      </c>
      <c r="C15" s="26">
        <v>39.622641509433997</v>
      </c>
      <c r="D15" s="26">
        <v>57.142857142857103</v>
      </c>
      <c r="E15" s="26">
        <v>54.545454545454497</v>
      </c>
      <c r="F15" s="26">
        <v>59.459459459459502</v>
      </c>
      <c r="G15" s="26">
        <v>47.706422018348597</v>
      </c>
      <c r="H15" s="26">
        <v>56.097560975609802</v>
      </c>
      <c r="I15" s="37">
        <v>109</v>
      </c>
      <c r="J15" s="37">
        <v>82</v>
      </c>
    </row>
    <row r="16" spans="1:13" hidden="1" x14ac:dyDescent="0.2">
      <c r="A16" s="23" t="s">
        <v>205</v>
      </c>
      <c r="B16" s="23" t="s">
        <v>208</v>
      </c>
      <c r="C16" s="26">
        <v>54.545454545454497</v>
      </c>
      <c r="D16" s="26">
        <v>43.636363636363598</v>
      </c>
      <c r="E16" s="26">
        <v>65.517241379310306</v>
      </c>
      <c r="F16" s="26">
        <v>73.469387755102005</v>
      </c>
      <c r="G16" s="26">
        <v>60.194174757281601</v>
      </c>
      <c r="H16" s="26">
        <v>57.692307692307701</v>
      </c>
      <c r="I16" s="36">
        <v>103</v>
      </c>
      <c r="J16" s="36">
        <v>104</v>
      </c>
    </row>
    <row r="17" spans="1:10" hidden="1" x14ac:dyDescent="0.2">
      <c r="A17" s="23" t="s">
        <v>205</v>
      </c>
      <c r="B17" s="23" t="s">
        <v>209</v>
      </c>
      <c r="C17" s="26">
        <v>60.8108108108108</v>
      </c>
      <c r="D17" s="26">
        <v>50</v>
      </c>
      <c r="E17" s="26">
        <v>71.717171717171695</v>
      </c>
      <c r="F17" s="26">
        <v>65.306122448979593</v>
      </c>
      <c r="G17" s="26">
        <v>67.241379310344797</v>
      </c>
      <c r="H17" s="26">
        <v>57</v>
      </c>
      <c r="I17" s="37">
        <v>174</v>
      </c>
      <c r="J17" s="37">
        <v>200</v>
      </c>
    </row>
    <row r="18" spans="1:10" hidden="1" x14ac:dyDescent="0.2">
      <c r="A18" s="23" t="s">
        <v>205</v>
      </c>
      <c r="B18" s="23" t="s">
        <v>210</v>
      </c>
      <c r="C18" s="26">
        <v>42.028985507246396</v>
      </c>
      <c r="D18" s="26">
        <v>52.0833333333333</v>
      </c>
      <c r="E18" s="26">
        <v>73.239436619718305</v>
      </c>
      <c r="F18" s="26">
        <v>49.122807017543899</v>
      </c>
      <c r="G18" s="26">
        <v>58.156028368794303</v>
      </c>
      <c r="H18" s="26">
        <v>49.074074074074097</v>
      </c>
      <c r="I18" s="36">
        <v>141</v>
      </c>
      <c r="J18" s="36">
        <v>108</v>
      </c>
    </row>
    <row r="19" spans="1:10" hidden="1" x14ac:dyDescent="0.2">
      <c r="A19" s="23" t="s">
        <v>205</v>
      </c>
      <c r="B19" s="23" t="s">
        <v>211</v>
      </c>
      <c r="C19" s="26">
        <v>40</v>
      </c>
      <c r="D19" s="26">
        <v>44.4444444444444</v>
      </c>
      <c r="E19" s="26">
        <v>58.974358974358999</v>
      </c>
      <c r="F19" s="26">
        <v>43.243243243243199</v>
      </c>
      <c r="G19" s="26">
        <v>49.367088607594901</v>
      </c>
      <c r="H19" s="26">
        <v>42.424242424242401</v>
      </c>
      <c r="I19" s="37">
        <v>79</v>
      </c>
      <c r="J19" s="37">
        <v>66</v>
      </c>
    </row>
    <row r="20" spans="1:10" hidden="1" x14ac:dyDescent="0.2">
      <c r="A20" s="23" t="s">
        <v>205</v>
      </c>
      <c r="B20" s="23" t="s">
        <v>212</v>
      </c>
      <c r="C20" s="26">
        <v>47.368421052631597</v>
      </c>
      <c r="D20" s="26">
        <v>62.5</v>
      </c>
      <c r="E20" s="26">
        <v>68</v>
      </c>
      <c r="F20" s="26">
        <v>62.068965517241402</v>
      </c>
      <c r="G20" s="26">
        <v>59.090909090909101</v>
      </c>
      <c r="H20" s="26">
        <v>60.869565217391298</v>
      </c>
      <c r="I20" s="36">
        <v>44</v>
      </c>
      <c r="J20" s="36">
        <v>46</v>
      </c>
    </row>
    <row r="21" spans="1:10" hidden="1" x14ac:dyDescent="0.2">
      <c r="A21" s="23" t="s">
        <v>205</v>
      </c>
      <c r="B21" s="23" t="s">
        <v>213</v>
      </c>
      <c r="C21" s="26">
        <v>45.454545454545503</v>
      </c>
      <c r="D21" s="26">
        <v>44</v>
      </c>
      <c r="E21" s="26">
        <v>64.705882352941202</v>
      </c>
      <c r="F21" s="26">
        <v>56.25</v>
      </c>
      <c r="G21" s="26">
        <v>53.846153846153797</v>
      </c>
      <c r="H21" s="26">
        <v>48.780487804878</v>
      </c>
      <c r="I21" s="37">
        <v>39</v>
      </c>
      <c r="J21" s="37">
        <v>41</v>
      </c>
    </row>
    <row r="22" spans="1:10" hidden="1" x14ac:dyDescent="0.2">
      <c r="A22" s="23" t="s">
        <v>205</v>
      </c>
      <c r="B22" s="23" t="s">
        <v>214</v>
      </c>
      <c r="C22" s="26">
        <v>48.484848484848499</v>
      </c>
      <c r="D22" s="26">
        <v>42.307692307692299</v>
      </c>
      <c r="E22" s="26">
        <v>69.696969696969703</v>
      </c>
      <c r="F22" s="26">
        <v>55.882352941176499</v>
      </c>
      <c r="G22" s="26">
        <v>59.090909090909101</v>
      </c>
      <c r="H22" s="26">
        <v>48.344370860927199</v>
      </c>
      <c r="I22" s="36">
        <v>66</v>
      </c>
      <c r="J22" s="36">
        <v>151</v>
      </c>
    </row>
    <row r="23" spans="1:10" hidden="1" x14ac:dyDescent="0.2">
      <c r="A23" s="23" t="s">
        <v>205</v>
      </c>
      <c r="B23" s="23" t="s">
        <v>215</v>
      </c>
      <c r="C23" s="26">
        <v>63.157894736842103</v>
      </c>
      <c r="D23" s="26"/>
      <c r="E23" s="26">
        <v>77.7777777777778</v>
      </c>
      <c r="F23" s="26">
        <v>77.272727272727295</v>
      </c>
      <c r="G23" s="26">
        <v>70.270270270270302</v>
      </c>
      <c r="H23" s="26">
        <v>74.285714285714306</v>
      </c>
      <c r="I23" s="37">
        <v>37</v>
      </c>
      <c r="J23" s="37">
        <v>35</v>
      </c>
    </row>
    <row r="24" spans="1:10" ht="27.95" hidden="1" customHeight="1" x14ac:dyDescent="0.2">
      <c r="A24" s="38" t="s">
        <v>216</v>
      </c>
      <c r="B24" s="38" t="s">
        <v>216</v>
      </c>
      <c r="C24" s="39">
        <v>50.605326876513303</v>
      </c>
      <c r="D24" s="39">
        <v>48.148148148148103</v>
      </c>
      <c r="E24" s="39">
        <v>67.820773930753603</v>
      </c>
      <c r="F24" s="39">
        <v>63.383297644539603</v>
      </c>
      <c r="G24" s="39">
        <v>59.955995599559998</v>
      </c>
      <c r="H24" s="39">
        <v>55.205047318612003</v>
      </c>
      <c r="I24" s="36">
        <v>909</v>
      </c>
      <c r="J24" s="36">
        <v>951</v>
      </c>
    </row>
    <row r="25" spans="1:10" ht="27.95" customHeight="1" x14ac:dyDescent="0.2">
      <c r="A25" s="40" t="s">
        <v>217</v>
      </c>
      <c r="B25" s="40" t="s">
        <v>217</v>
      </c>
      <c r="C25" s="41">
        <v>48.073959938366698</v>
      </c>
      <c r="D25" s="41">
        <v>46.637426900584799</v>
      </c>
      <c r="E25" s="41">
        <v>65.342465753424705</v>
      </c>
      <c r="F25" s="41">
        <v>64.150943396226396</v>
      </c>
      <c r="G25" s="41">
        <v>57.040229885057499</v>
      </c>
      <c r="H25" s="41">
        <v>54.861603974449999</v>
      </c>
      <c r="I25" s="37">
        <v>1392</v>
      </c>
      <c r="J25" s="37">
        <v>1409</v>
      </c>
    </row>
    <row r="26" spans="1:10" ht="14.1" hidden="1" customHeight="1" x14ac:dyDescent="0.2">
      <c r="A26" s="32" t="s">
        <v>218</v>
      </c>
      <c r="B26" s="32" t="s">
        <v>219</v>
      </c>
      <c r="C26" s="26">
        <v>45.454545454545503</v>
      </c>
      <c r="D26" s="26">
        <v>48.148148148148103</v>
      </c>
      <c r="E26" s="26">
        <v>66.091954022988503</v>
      </c>
      <c r="F26" s="26">
        <v>58.638743455497398</v>
      </c>
      <c r="G26" s="26">
        <v>57.894736842105303</v>
      </c>
      <c r="H26" s="26">
        <v>53.963414634146297</v>
      </c>
      <c r="I26" s="36">
        <v>285</v>
      </c>
      <c r="J26" s="36">
        <v>328</v>
      </c>
    </row>
    <row r="27" spans="1:10" ht="14.1" hidden="1" customHeight="1" x14ac:dyDescent="0.2">
      <c r="A27" s="32" t="s">
        <v>220</v>
      </c>
      <c r="B27" s="32" t="s">
        <v>221</v>
      </c>
      <c r="C27" s="26">
        <v>49.411764705882398</v>
      </c>
      <c r="D27" s="26">
        <v>53.448275862069003</v>
      </c>
      <c r="E27" s="26">
        <v>71.0843373493976</v>
      </c>
      <c r="F27" s="26">
        <v>62.2950819672131</v>
      </c>
      <c r="G27" s="26">
        <v>59.763313609467502</v>
      </c>
      <c r="H27" s="26">
        <v>57.983193277310903</v>
      </c>
      <c r="I27" s="37">
        <v>169</v>
      </c>
      <c r="J27" s="37">
        <v>119</v>
      </c>
    </row>
    <row r="28" spans="1:10" ht="14.1" hidden="1" customHeight="1" x14ac:dyDescent="0.2">
      <c r="A28" s="32" t="s">
        <v>222</v>
      </c>
      <c r="B28" s="32" t="s">
        <v>223</v>
      </c>
      <c r="C28" s="26">
        <v>49.367088607594901</v>
      </c>
      <c r="D28" s="26">
        <v>51.7587939698493</v>
      </c>
      <c r="E28" s="26">
        <v>70.103092783505105</v>
      </c>
      <c r="F28" s="26">
        <v>69.291338582677199</v>
      </c>
      <c r="G28" s="26">
        <v>57.421875</v>
      </c>
      <c r="H28" s="26">
        <v>58.409785932721697</v>
      </c>
      <c r="I28" s="36">
        <v>256</v>
      </c>
      <c r="J28" s="36">
        <v>327</v>
      </c>
    </row>
    <row r="29" spans="1:10" ht="14.1" hidden="1" customHeight="1" x14ac:dyDescent="0.2">
      <c r="A29" s="32" t="s">
        <v>224</v>
      </c>
      <c r="B29" s="32" t="s">
        <v>225</v>
      </c>
      <c r="C29" s="26"/>
      <c r="D29" s="26">
        <v>35.294117647058798</v>
      </c>
      <c r="E29" s="26">
        <v>60</v>
      </c>
      <c r="F29" s="26"/>
      <c r="G29" s="26">
        <v>53.571428571428598</v>
      </c>
      <c r="H29" s="26">
        <v>41.379310344827601</v>
      </c>
      <c r="I29" s="37">
        <v>28</v>
      </c>
      <c r="J29" s="37">
        <v>29</v>
      </c>
    </row>
    <row r="30" spans="1:10" ht="27.95" customHeight="1" x14ac:dyDescent="0.2">
      <c r="A30" s="40" t="s">
        <v>226</v>
      </c>
      <c r="B30" s="40" t="s">
        <v>226</v>
      </c>
      <c r="C30" s="27">
        <v>48.087431693989103</v>
      </c>
      <c r="D30" s="27">
        <v>50.122249388753097</v>
      </c>
      <c r="E30" s="27">
        <v>68.021680216802196</v>
      </c>
      <c r="F30" s="27">
        <v>62.404092071611302</v>
      </c>
      <c r="G30" s="27">
        <v>57.994579945799501</v>
      </c>
      <c r="H30" s="27">
        <v>55.915317559153202</v>
      </c>
      <c r="I30" s="36">
        <v>738</v>
      </c>
      <c r="J30" s="36">
        <v>803</v>
      </c>
    </row>
    <row r="31" spans="1:10" ht="27.95" customHeight="1" x14ac:dyDescent="0.2">
      <c r="A31" s="42" t="s">
        <v>227</v>
      </c>
      <c r="B31" s="42" t="s">
        <v>227</v>
      </c>
      <c r="C31" s="27">
        <v>48.0788177339901</v>
      </c>
      <c r="D31" s="27">
        <v>47.941445562671497</v>
      </c>
      <c r="E31" s="27">
        <v>66.242038216560502</v>
      </c>
      <c r="F31" s="27">
        <v>63.518518518518498</v>
      </c>
      <c r="G31" s="27">
        <v>57.370892018779301</v>
      </c>
      <c r="H31" s="27">
        <v>55.2441229656419</v>
      </c>
      <c r="I31" s="37">
        <v>2130</v>
      </c>
      <c r="J31" s="37">
        <v>2212</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245</v>
      </c>
      <c r="B2" s="65"/>
      <c r="C2" s="65"/>
      <c r="D2" s="65"/>
      <c r="E2" s="65"/>
      <c r="F2" s="65"/>
      <c r="G2" s="65"/>
      <c r="H2" s="65"/>
      <c r="I2" s="65"/>
      <c r="J2" s="65"/>
      <c r="K2" s="23"/>
      <c r="L2" s="23"/>
      <c r="M2" s="23"/>
    </row>
    <row r="3" spans="1:13" ht="25.5" customHeight="1" x14ac:dyDescent="0.2">
      <c r="A3" s="66" t="s">
        <v>337</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31.578947368421101</v>
      </c>
      <c r="D6" s="26">
        <v>29.411764705882401</v>
      </c>
      <c r="E6" s="26">
        <v>7.4074074074074101</v>
      </c>
      <c r="F6" s="26">
        <v>4</v>
      </c>
      <c r="G6" s="26">
        <v>17.021276595744698</v>
      </c>
      <c r="H6" s="26">
        <v>14.285714285714301</v>
      </c>
      <c r="I6" s="36">
        <v>47</v>
      </c>
      <c r="J6" s="36">
        <v>42</v>
      </c>
    </row>
    <row r="7" spans="1:13" hidden="1" x14ac:dyDescent="0.2">
      <c r="A7" s="23" t="s">
        <v>191</v>
      </c>
      <c r="B7" s="23" t="s">
        <v>192</v>
      </c>
      <c r="C7" s="26">
        <v>18.75</v>
      </c>
      <c r="D7" s="26">
        <v>25</v>
      </c>
      <c r="E7" s="26">
        <v>13.0434782608696</v>
      </c>
      <c r="F7" s="26">
        <v>10.526315789473699</v>
      </c>
      <c r="G7" s="26">
        <v>15.384615384615399</v>
      </c>
      <c r="H7" s="26">
        <v>18.918918918918902</v>
      </c>
      <c r="I7" s="37">
        <v>39</v>
      </c>
      <c r="J7" s="37">
        <v>37</v>
      </c>
    </row>
    <row r="8" spans="1:13" hidden="1" x14ac:dyDescent="0.2">
      <c r="A8" s="23" t="s">
        <v>193</v>
      </c>
      <c r="B8" s="23" t="s">
        <v>194</v>
      </c>
      <c r="C8" s="26">
        <v>10.714285714285699</v>
      </c>
      <c r="D8" s="26">
        <v>15.384615384615399</v>
      </c>
      <c r="E8" s="26">
        <v>27.027027027027</v>
      </c>
      <c r="F8" s="26">
        <v>8</v>
      </c>
      <c r="G8" s="26">
        <v>19.696969696969699</v>
      </c>
      <c r="H8" s="26">
        <v>11.538461538461499</v>
      </c>
      <c r="I8" s="36">
        <v>66</v>
      </c>
      <c r="J8" s="36">
        <v>52</v>
      </c>
    </row>
    <row r="9" spans="1:13" hidden="1" x14ac:dyDescent="0.2">
      <c r="A9" s="23" t="s">
        <v>195</v>
      </c>
      <c r="B9" s="23" t="s">
        <v>196</v>
      </c>
      <c r="C9" s="26">
        <v>25</v>
      </c>
      <c r="D9" s="26">
        <v>25</v>
      </c>
      <c r="E9" s="26">
        <v>16.6666666666667</v>
      </c>
      <c r="F9" s="26">
        <v>18.181818181818201</v>
      </c>
      <c r="G9" s="26">
        <v>21.568627450980401</v>
      </c>
      <c r="H9" s="26">
        <v>22.413793103448299</v>
      </c>
      <c r="I9" s="37">
        <v>51</v>
      </c>
      <c r="J9" s="37">
        <v>58</v>
      </c>
    </row>
    <row r="10" spans="1:13" hidden="1" x14ac:dyDescent="0.2">
      <c r="A10" s="23" t="s">
        <v>197</v>
      </c>
      <c r="B10" s="23" t="s">
        <v>198</v>
      </c>
      <c r="C10" s="26">
        <v>16.6666666666667</v>
      </c>
      <c r="D10" s="26">
        <v>18.181818181818201</v>
      </c>
      <c r="E10" s="26">
        <v>10</v>
      </c>
      <c r="F10" s="26">
        <v>9.67741935483871</v>
      </c>
      <c r="G10" s="26">
        <v>13.636363636363599</v>
      </c>
      <c r="H10" s="26">
        <v>14.0625</v>
      </c>
      <c r="I10" s="36">
        <v>66</v>
      </c>
      <c r="J10" s="36">
        <v>64</v>
      </c>
    </row>
    <row r="11" spans="1:13" hidden="1" x14ac:dyDescent="0.2">
      <c r="A11" s="23" t="s">
        <v>199</v>
      </c>
      <c r="B11" s="23" t="s">
        <v>200</v>
      </c>
      <c r="C11" s="26">
        <v>15</v>
      </c>
      <c r="D11" s="26">
        <v>28.205128205128201</v>
      </c>
      <c r="E11" s="26">
        <v>11.9047619047619</v>
      </c>
      <c r="F11" s="26">
        <v>15</v>
      </c>
      <c r="G11" s="26">
        <v>14.285714285714301</v>
      </c>
      <c r="H11" s="26">
        <v>23.456790123456798</v>
      </c>
      <c r="I11" s="37">
        <v>84</v>
      </c>
      <c r="J11" s="37">
        <v>81</v>
      </c>
    </row>
    <row r="12" spans="1:13" hidden="1" x14ac:dyDescent="0.2">
      <c r="A12" s="23" t="s">
        <v>201</v>
      </c>
      <c r="B12" s="23" t="s">
        <v>202</v>
      </c>
      <c r="C12" s="26">
        <v>25</v>
      </c>
      <c r="D12" s="26">
        <v>23.8095238095238</v>
      </c>
      <c r="E12" s="26">
        <v>13.3333333333333</v>
      </c>
      <c r="F12" s="26"/>
      <c r="G12" s="26">
        <v>21.875</v>
      </c>
      <c r="H12" s="26">
        <v>25.714285714285701</v>
      </c>
      <c r="I12" s="36">
        <v>32</v>
      </c>
      <c r="J12" s="36">
        <v>35</v>
      </c>
    </row>
    <row r="13" spans="1:13" hidden="1" x14ac:dyDescent="0.2">
      <c r="A13" s="23" t="s">
        <v>203</v>
      </c>
      <c r="B13" s="23" t="s">
        <v>204</v>
      </c>
      <c r="C13" s="26">
        <v>29.411764705882401</v>
      </c>
      <c r="D13" s="26">
        <v>24.4897959183673</v>
      </c>
      <c r="E13" s="26">
        <v>14.5833333333333</v>
      </c>
      <c r="F13" s="26">
        <v>7.6923076923076898</v>
      </c>
      <c r="G13" s="26">
        <v>22.7722772277228</v>
      </c>
      <c r="H13" s="26">
        <v>16.129032258064498</v>
      </c>
      <c r="I13" s="37">
        <v>101</v>
      </c>
      <c r="J13" s="37">
        <v>93</v>
      </c>
    </row>
    <row r="14" spans="1:13" hidden="1" x14ac:dyDescent="0.2">
      <c r="A14" s="23" t="s">
        <v>205</v>
      </c>
      <c r="B14" s="23" t="s">
        <v>206</v>
      </c>
      <c r="C14" s="26">
        <v>15</v>
      </c>
      <c r="D14" s="26">
        <v>32.203389830508499</v>
      </c>
      <c r="E14" s="26">
        <v>7.8947368421052602</v>
      </c>
      <c r="F14" s="26">
        <v>5.4545454545454497</v>
      </c>
      <c r="G14" s="26">
        <v>10.2564102564103</v>
      </c>
      <c r="H14" s="26">
        <v>20.168067226890798</v>
      </c>
      <c r="I14" s="36">
        <v>117</v>
      </c>
      <c r="J14" s="36">
        <v>119</v>
      </c>
    </row>
    <row r="15" spans="1:13" hidden="1" x14ac:dyDescent="0.2">
      <c r="A15" s="23" t="s">
        <v>205</v>
      </c>
      <c r="B15" s="23" t="s">
        <v>207</v>
      </c>
      <c r="C15" s="26">
        <v>30.188679245283002</v>
      </c>
      <c r="D15" s="26">
        <v>16.6666666666667</v>
      </c>
      <c r="E15" s="26">
        <v>21.428571428571399</v>
      </c>
      <c r="F15" s="26">
        <v>10.8108108108108</v>
      </c>
      <c r="G15" s="26">
        <v>25.454545454545499</v>
      </c>
      <c r="H15" s="26">
        <v>15.853658536585399</v>
      </c>
      <c r="I15" s="37">
        <v>110</v>
      </c>
      <c r="J15" s="37">
        <v>82</v>
      </c>
    </row>
    <row r="16" spans="1:13" hidden="1" x14ac:dyDescent="0.2">
      <c r="A16" s="23" t="s">
        <v>205</v>
      </c>
      <c r="B16" s="23" t="s">
        <v>208</v>
      </c>
      <c r="C16" s="26">
        <v>22.727272727272702</v>
      </c>
      <c r="D16" s="26">
        <v>29.629629629629601</v>
      </c>
      <c r="E16" s="26">
        <v>12.0689655172414</v>
      </c>
      <c r="F16" s="26">
        <v>8.1632653061224492</v>
      </c>
      <c r="G16" s="26">
        <v>16.504854368932001</v>
      </c>
      <c r="H16" s="26">
        <v>19.417475728155299</v>
      </c>
      <c r="I16" s="36">
        <v>103</v>
      </c>
      <c r="J16" s="36">
        <v>103</v>
      </c>
    </row>
    <row r="17" spans="1:10" hidden="1" x14ac:dyDescent="0.2">
      <c r="A17" s="23" t="s">
        <v>205</v>
      </c>
      <c r="B17" s="23" t="s">
        <v>209</v>
      </c>
      <c r="C17" s="26">
        <v>29.4871794871795</v>
      </c>
      <c r="D17" s="26">
        <v>20.408163265306101</v>
      </c>
      <c r="E17" s="26">
        <v>12.244897959183699</v>
      </c>
      <c r="F17" s="26">
        <v>8.9108910891089099</v>
      </c>
      <c r="G17" s="26">
        <v>20.338983050847499</v>
      </c>
      <c r="H17" s="26">
        <v>15.7635467980296</v>
      </c>
      <c r="I17" s="37">
        <v>177</v>
      </c>
      <c r="J17" s="37">
        <v>203</v>
      </c>
    </row>
    <row r="18" spans="1:10" hidden="1" x14ac:dyDescent="0.2">
      <c r="A18" s="23" t="s">
        <v>205</v>
      </c>
      <c r="B18" s="23" t="s">
        <v>210</v>
      </c>
      <c r="C18" s="26">
        <v>23.6111111111111</v>
      </c>
      <c r="D18" s="26">
        <v>18</v>
      </c>
      <c r="E18" s="26">
        <v>15.068493150684899</v>
      </c>
      <c r="F18" s="26">
        <v>14.545454545454501</v>
      </c>
      <c r="G18" s="26">
        <v>19.178082191780799</v>
      </c>
      <c r="H18" s="26">
        <v>17.592592592592599</v>
      </c>
      <c r="I18" s="36">
        <v>146</v>
      </c>
      <c r="J18" s="36">
        <v>108</v>
      </c>
    </row>
    <row r="19" spans="1:10" hidden="1" x14ac:dyDescent="0.2">
      <c r="A19" s="23" t="s">
        <v>205</v>
      </c>
      <c r="B19" s="23" t="s">
        <v>211</v>
      </c>
      <c r="C19" s="26">
        <v>16.6666666666667</v>
      </c>
      <c r="D19" s="26">
        <v>37.037037037037003</v>
      </c>
      <c r="E19" s="26">
        <v>10</v>
      </c>
      <c r="F19" s="26">
        <v>22.5</v>
      </c>
      <c r="G19" s="26">
        <v>13.4146341463415</v>
      </c>
      <c r="H19" s="26">
        <v>27.1428571428571</v>
      </c>
      <c r="I19" s="37">
        <v>82</v>
      </c>
      <c r="J19" s="37">
        <v>70</v>
      </c>
    </row>
    <row r="20" spans="1:10" hidden="1" x14ac:dyDescent="0.2">
      <c r="A20" s="23" t="s">
        <v>205</v>
      </c>
      <c r="B20" s="23" t="s">
        <v>212</v>
      </c>
      <c r="C20" s="26">
        <v>25</v>
      </c>
      <c r="D20" s="26">
        <v>37.5</v>
      </c>
      <c r="E20" s="26">
        <v>12</v>
      </c>
      <c r="F20" s="26">
        <v>23.3333333333333</v>
      </c>
      <c r="G20" s="26">
        <v>17.7777777777778</v>
      </c>
      <c r="H20" s="26">
        <v>27.659574468085101</v>
      </c>
      <c r="I20" s="36">
        <v>45</v>
      </c>
      <c r="J20" s="36">
        <v>47</v>
      </c>
    </row>
    <row r="21" spans="1:10" hidden="1" x14ac:dyDescent="0.2">
      <c r="A21" s="23" t="s">
        <v>205</v>
      </c>
      <c r="B21" s="23" t="s">
        <v>213</v>
      </c>
      <c r="C21" s="26">
        <v>36.363636363636402</v>
      </c>
      <c r="D21" s="26">
        <v>11.538461538461499</v>
      </c>
      <c r="E21" s="26">
        <v>0</v>
      </c>
      <c r="F21" s="26">
        <v>18.75</v>
      </c>
      <c r="G21" s="26">
        <v>21.052631578947398</v>
      </c>
      <c r="H21" s="26">
        <v>14.285714285714301</v>
      </c>
      <c r="I21" s="37">
        <v>38</v>
      </c>
      <c r="J21" s="37">
        <v>42</v>
      </c>
    </row>
    <row r="22" spans="1:10" hidden="1" x14ac:dyDescent="0.2">
      <c r="A22" s="23" t="s">
        <v>205</v>
      </c>
      <c r="B22" s="23" t="s">
        <v>214</v>
      </c>
      <c r="C22" s="26">
        <v>18.181818181818201</v>
      </c>
      <c r="D22" s="26">
        <v>23.076923076923102</v>
      </c>
      <c r="E22" s="26">
        <v>15.1515151515152</v>
      </c>
      <c r="F22" s="26">
        <v>21.739130434782599</v>
      </c>
      <c r="G22" s="26">
        <v>16.6666666666667</v>
      </c>
      <c r="H22" s="26">
        <v>23.684210526315798</v>
      </c>
      <c r="I22" s="36">
        <v>66</v>
      </c>
      <c r="J22" s="36">
        <v>152</v>
      </c>
    </row>
    <row r="23" spans="1:10" hidden="1" x14ac:dyDescent="0.2">
      <c r="A23" s="23" t="s">
        <v>205</v>
      </c>
      <c r="B23" s="23" t="s">
        <v>215</v>
      </c>
      <c r="C23" s="26">
        <v>31.578947368421101</v>
      </c>
      <c r="D23" s="26"/>
      <c r="E23" s="26">
        <v>5.8823529411764701</v>
      </c>
      <c r="F23" s="26">
        <v>13.636363636363599</v>
      </c>
      <c r="G23" s="26">
        <v>19.4444444444444</v>
      </c>
      <c r="H23" s="26">
        <v>27.7777777777778</v>
      </c>
      <c r="I23" s="37">
        <v>36</v>
      </c>
      <c r="J23" s="37">
        <v>36</v>
      </c>
    </row>
    <row r="24" spans="1:10" ht="27.95" hidden="1" customHeight="1" x14ac:dyDescent="0.2">
      <c r="A24" s="38" t="s">
        <v>216</v>
      </c>
      <c r="B24" s="38" t="s">
        <v>216</v>
      </c>
      <c r="C24" s="39">
        <v>24.5862884160757</v>
      </c>
      <c r="D24" s="39">
        <v>24.891774891774901</v>
      </c>
      <c r="E24" s="39">
        <v>12.3983739837398</v>
      </c>
      <c r="F24" s="39">
        <v>13.713080168776401</v>
      </c>
      <c r="G24" s="39">
        <v>18.043478260869598</v>
      </c>
      <c r="H24" s="39">
        <v>19.958419958419999</v>
      </c>
      <c r="I24" s="36">
        <v>920</v>
      </c>
      <c r="J24" s="36">
        <v>962</v>
      </c>
    </row>
    <row r="25" spans="1:10" ht="27.95" customHeight="1" x14ac:dyDescent="0.2">
      <c r="A25" s="40" t="s">
        <v>217</v>
      </c>
      <c r="B25" s="40" t="s">
        <v>217</v>
      </c>
      <c r="C25" s="41">
        <v>23.449319213313199</v>
      </c>
      <c r="D25" s="41">
        <v>24.454148471615699</v>
      </c>
      <c r="E25" s="41">
        <v>13.1147540983607</v>
      </c>
      <c r="F25" s="41">
        <v>13.1428571428571</v>
      </c>
      <c r="G25" s="41">
        <v>18.136557610241798</v>
      </c>
      <c r="H25" s="41">
        <v>19.382022471910101</v>
      </c>
      <c r="I25" s="37">
        <v>1406</v>
      </c>
      <c r="J25" s="37">
        <v>1424</v>
      </c>
    </row>
    <row r="26" spans="1:10" ht="14.1" hidden="1" customHeight="1" x14ac:dyDescent="0.2">
      <c r="A26" s="32" t="s">
        <v>218</v>
      </c>
      <c r="B26" s="32" t="s">
        <v>219</v>
      </c>
      <c r="C26" s="26">
        <v>25.454545454545499</v>
      </c>
      <c r="D26" s="26">
        <v>26.277372262773699</v>
      </c>
      <c r="E26" s="26">
        <v>22.8571428571429</v>
      </c>
      <c r="F26" s="26">
        <v>18.181818181818201</v>
      </c>
      <c r="G26" s="26">
        <v>23.776223776223802</v>
      </c>
      <c r="H26" s="26">
        <v>21.6617210682493</v>
      </c>
      <c r="I26" s="36">
        <v>286</v>
      </c>
      <c r="J26" s="36">
        <v>337</v>
      </c>
    </row>
    <row r="27" spans="1:10" ht="14.1" hidden="1" customHeight="1" x14ac:dyDescent="0.2">
      <c r="A27" s="32" t="s">
        <v>220</v>
      </c>
      <c r="B27" s="32" t="s">
        <v>221</v>
      </c>
      <c r="C27" s="26">
        <v>28.235294117647101</v>
      </c>
      <c r="D27" s="26">
        <v>13.7931034482759</v>
      </c>
      <c r="E27" s="26">
        <v>20.481927710843401</v>
      </c>
      <c r="F27" s="26">
        <v>13.1147540983607</v>
      </c>
      <c r="G27" s="26">
        <v>24.8520710059172</v>
      </c>
      <c r="H27" s="26">
        <v>13.445378151260501</v>
      </c>
      <c r="I27" s="37">
        <v>169</v>
      </c>
      <c r="J27" s="37">
        <v>119</v>
      </c>
    </row>
    <row r="28" spans="1:10" ht="14.1" hidden="1" customHeight="1" x14ac:dyDescent="0.2">
      <c r="A28" s="32" t="s">
        <v>222</v>
      </c>
      <c r="B28" s="32" t="s">
        <v>223</v>
      </c>
      <c r="C28" s="26">
        <v>33.3333333333333</v>
      </c>
      <c r="D28" s="26">
        <v>26.6331658291457</v>
      </c>
      <c r="E28" s="26">
        <v>26.470588235294102</v>
      </c>
      <c r="F28" s="26">
        <v>6.25</v>
      </c>
      <c r="G28" s="26">
        <v>30.6273062730627</v>
      </c>
      <c r="H28" s="26">
        <v>18.902439024390201</v>
      </c>
      <c r="I28" s="36">
        <v>271</v>
      </c>
      <c r="J28" s="36">
        <v>328</v>
      </c>
    </row>
    <row r="29" spans="1:10" ht="14.1" hidden="1" customHeight="1" x14ac:dyDescent="0.2">
      <c r="A29" s="32" t="s">
        <v>224</v>
      </c>
      <c r="B29" s="32" t="s">
        <v>225</v>
      </c>
      <c r="C29" s="26"/>
      <c r="D29" s="26">
        <v>16.6666666666667</v>
      </c>
      <c r="E29" s="26">
        <v>33.3333333333333</v>
      </c>
      <c r="F29" s="26"/>
      <c r="G29" s="26">
        <v>28.571428571428601</v>
      </c>
      <c r="H29" s="26">
        <v>22.580645161290299</v>
      </c>
      <c r="I29" s="37">
        <v>28</v>
      </c>
      <c r="J29" s="37">
        <v>31</v>
      </c>
    </row>
    <row r="30" spans="1:10" ht="27.95" customHeight="1" x14ac:dyDescent="0.2">
      <c r="A30" s="40" t="s">
        <v>226</v>
      </c>
      <c r="B30" s="40" t="s">
        <v>226</v>
      </c>
      <c r="C30" s="27">
        <v>29.521276595744698</v>
      </c>
      <c r="D30" s="27">
        <v>24.271844660194201</v>
      </c>
      <c r="E30" s="27">
        <v>23.733333333333299</v>
      </c>
      <c r="F30" s="27">
        <v>14</v>
      </c>
      <c r="G30" s="27">
        <v>26.657824933686999</v>
      </c>
      <c r="H30" s="27">
        <v>19.3865030674847</v>
      </c>
      <c r="I30" s="36">
        <v>754</v>
      </c>
      <c r="J30" s="36">
        <v>815</v>
      </c>
    </row>
    <row r="31" spans="1:10" ht="27.95" customHeight="1" x14ac:dyDescent="0.2">
      <c r="A31" s="42" t="s">
        <v>227</v>
      </c>
      <c r="B31" s="42" t="s">
        <v>227</v>
      </c>
      <c r="C31" s="27">
        <v>25.650916104146599</v>
      </c>
      <c r="D31" s="27">
        <v>24.385805277525002</v>
      </c>
      <c r="E31" s="27">
        <v>16.711833785004501</v>
      </c>
      <c r="F31" s="27">
        <v>13.454545454545499</v>
      </c>
      <c r="G31" s="27">
        <v>21.1111111111111</v>
      </c>
      <c r="H31" s="27">
        <v>19.383653416703901</v>
      </c>
      <c r="I31" s="37">
        <v>2160</v>
      </c>
      <c r="J31" s="37">
        <v>2239</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246</v>
      </c>
      <c r="B2" s="65"/>
      <c r="C2" s="65"/>
      <c r="D2" s="65"/>
      <c r="E2" s="65"/>
      <c r="F2" s="65"/>
      <c r="G2" s="65"/>
      <c r="H2" s="65"/>
      <c r="I2" s="65"/>
      <c r="J2" s="65"/>
      <c r="K2" s="23"/>
      <c r="L2" s="23"/>
      <c r="M2" s="23"/>
    </row>
    <row r="3" spans="1:13" ht="25.5" customHeight="1" x14ac:dyDescent="0.2">
      <c r="A3" s="66" t="s">
        <v>336</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42.105263157894697</v>
      </c>
      <c r="D6" s="26">
        <v>17.647058823529399</v>
      </c>
      <c r="E6" s="26">
        <v>18.518518518518501</v>
      </c>
      <c r="F6" s="26">
        <v>8</v>
      </c>
      <c r="G6" s="26">
        <v>27.659574468085101</v>
      </c>
      <c r="H6" s="26">
        <v>11.9047619047619</v>
      </c>
      <c r="I6" s="36">
        <v>47</v>
      </c>
      <c r="J6" s="36">
        <v>42</v>
      </c>
    </row>
    <row r="7" spans="1:13" hidden="1" x14ac:dyDescent="0.2">
      <c r="A7" s="23" t="s">
        <v>191</v>
      </c>
      <c r="B7" s="23" t="s">
        <v>192</v>
      </c>
      <c r="C7" s="26">
        <v>31.25</v>
      </c>
      <c r="D7" s="26">
        <v>31.25</v>
      </c>
      <c r="E7" s="26">
        <v>8.6956521739130395</v>
      </c>
      <c r="F7" s="26">
        <v>5.2631578947368398</v>
      </c>
      <c r="G7" s="26">
        <v>17.948717948717899</v>
      </c>
      <c r="H7" s="26">
        <v>18.918918918918902</v>
      </c>
      <c r="I7" s="37">
        <v>39</v>
      </c>
      <c r="J7" s="37">
        <v>37</v>
      </c>
    </row>
    <row r="8" spans="1:13" hidden="1" x14ac:dyDescent="0.2">
      <c r="A8" s="23" t="s">
        <v>193</v>
      </c>
      <c r="B8" s="23" t="s">
        <v>194</v>
      </c>
      <c r="C8" s="26">
        <v>21.428571428571399</v>
      </c>
      <c r="D8" s="26">
        <v>23.076923076923102</v>
      </c>
      <c r="E8" s="26">
        <v>10.8108108108108</v>
      </c>
      <c r="F8" s="26">
        <v>8</v>
      </c>
      <c r="G8" s="26">
        <v>15.1515151515152</v>
      </c>
      <c r="H8" s="26">
        <v>15.384615384615399</v>
      </c>
      <c r="I8" s="36">
        <v>66</v>
      </c>
      <c r="J8" s="36">
        <v>52</v>
      </c>
    </row>
    <row r="9" spans="1:13" hidden="1" x14ac:dyDescent="0.2">
      <c r="A9" s="23" t="s">
        <v>195</v>
      </c>
      <c r="B9" s="23" t="s">
        <v>196</v>
      </c>
      <c r="C9" s="26">
        <v>28.125</v>
      </c>
      <c r="D9" s="26">
        <v>8.3333333333333304</v>
      </c>
      <c r="E9" s="26">
        <v>11.1111111111111</v>
      </c>
      <c r="F9" s="26">
        <v>2.9411764705882399</v>
      </c>
      <c r="G9" s="26">
        <v>21.568627450980401</v>
      </c>
      <c r="H9" s="26">
        <v>5.0847457627118704</v>
      </c>
      <c r="I9" s="37">
        <v>51</v>
      </c>
      <c r="J9" s="37">
        <v>59</v>
      </c>
    </row>
    <row r="10" spans="1:13" hidden="1" x14ac:dyDescent="0.2">
      <c r="A10" s="23" t="s">
        <v>197</v>
      </c>
      <c r="B10" s="23" t="s">
        <v>198</v>
      </c>
      <c r="C10" s="26">
        <v>27.7777777777778</v>
      </c>
      <c r="D10" s="26">
        <v>24.2424242424242</v>
      </c>
      <c r="E10" s="26">
        <v>10</v>
      </c>
      <c r="F10" s="26">
        <v>0</v>
      </c>
      <c r="G10" s="26">
        <v>19.696969696969699</v>
      </c>
      <c r="H10" s="26">
        <v>12.5</v>
      </c>
      <c r="I10" s="36">
        <v>66</v>
      </c>
      <c r="J10" s="36">
        <v>64</v>
      </c>
    </row>
    <row r="11" spans="1:13" hidden="1" x14ac:dyDescent="0.2">
      <c r="A11" s="23" t="s">
        <v>199</v>
      </c>
      <c r="B11" s="23" t="s">
        <v>200</v>
      </c>
      <c r="C11" s="26">
        <v>22.5</v>
      </c>
      <c r="D11" s="26">
        <v>25.6410256410256</v>
      </c>
      <c r="E11" s="26">
        <v>9.5238095238095202</v>
      </c>
      <c r="F11" s="26">
        <v>2.5</v>
      </c>
      <c r="G11" s="26">
        <v>15.476190476190499</v>
      </c>
      <c r="H11" s="26">
        <v>13.580246913580201</v>
      </c>
      <c r="I11" s="37">
        <v>84</v>
      </c>
      <c r="J11" s="37">
        <v>81</v>
      </c>
    </row>
    <row r="12" spans="1:13" hidden="1" x14ac:dyDescent="0.2">
      <c r="A12" s="23" t="s">
        <v>201</v>
      </c>
      <c r="B12" s="23" t="s">
        <v>202</v>
      </c>
      <c r="C12" s="26">
        <v>50</v>
      </c>
      <c r="D12" s="26">
        <v>23.8095238095238</v>
      </c>
      <c r="E12" s="26">
        <v>6.6666666666666696</v>
      </c>
      <c r="F12" s="26"/>
      <c r="G12" s="26">
        <v>31.25</v>
      </c>
      <c r="H12" s="26">
        <v>25.714285714285701</v>
      </c>
      <c r="I12" s="36">
        <v>32</v>
      </c>
      <c r="J12" s="36">
        <v>35</v>
      </c>
    </row>
    <row r="13" spans="1:13" hidden="1" x14ac:dyDescent="0.2">
      <c r="A13" s="23" t="s">
        <v>203</v>
      </c>
      <c r="B13" s="23" t="s">
        <v>204</v>
      </c>
      <c r="C13" s="26">
        <v>24</v>
      </c>
      <c r="D13" s="26">
        <v>40.816326530612201</v>
      </c>
      <c r="E13" s="26">
        <v>12.7659574468085</v>
      </c>
      <c r="F13" s="26">
        <v>10.2564102564103</v>
      </c>
      <c r="G13" s="26">
        <v>19.191919191919201</v>
      </c>
      <c r="H13" s="26">
        <v>25.806451612903199</v>
      </c>
      <c r="I13" s="37">
        <v>99</v>
      </c>
      <c r="J13" s="37">
        <v>93</v>
      </c>
    </row>
    <row r="14" spans="1:13" hidden="1" x14ac:dyDescent="0.2">
      <c r="A14" s="23" t="s">
        <v>205</v>
      </c>
      <c r="B14" s="23" t="s">
        <v>206</v>
      </c>
      <c r="C14" s="26">
        <v>17.5</v>
      </c>
      <c r="D14" s="26">
        <v>35.593220338983102</v>
      </c>
      <c r="E14" s="26">
        <v>5.2631578947368398</v>
      </c>
      <c r="F14" s="26">
        <v>3.6363636363636398</v>
      </c>
      <c r="G14" s="26">
        <v>9.4017094017094003</v>
      </c>
      <c r="H14" s="26">
        <v>20.168067226890798</v>
      </c>
      <c r="I14" s="36">
        <v>117</v>
      </c>
      <c r="J14" s="36">
        <v>119</v>
      </c>
    </row>
    <row r="15" spans="1:13" hidden="1" x14ac:dyDescent="0.2">
      <c r="A15" s="23" t="s">
        <v>205</v>
      </c>
      <c r="B15" s="23" t="s">
        <v>207</v>
      </c>
      <c r="C15" s="26">
        <v>22.641509433962302</v>
      </c>
      <c r="D15" s="26">
        <v>19.047619047619001</v>
      </c>
      <c r="E15" s="26">
        <v>8.7719298245614006</v>
      </c>
      <c r="F15" s="26">
        <v>5.4054054054054097</v>
      </c>
      <c r="G15" s="26">
        <v>15.315315315315299</v>
      </c>
      <c r="H15" s="26">
        <v>12.1951219512195</v>
      </c>
      <c r="I15" s="37">
        <v>111</v>
      </c>
      <c r="J15" s="37">
        <v>82</v>
      </c>
    </row>
    <row r="16" spans="1:13" hidden="1" x14ac:dyDescent="0.2">
      <c r="A16" s="23" t="s">
        <v>205</v>
      </c>
      <c r="B16" s="23" t="s">
        <v>208</v>
      </c>
      <c r="C16" s="26">
        <v>22.727272727272702</v>
      </c>
      <c r="D16" s="26">
        <v>49.090909090909101</v>
      </c>
      <c r="E16" s="26">
        <v>10.3448275862069</v>
      </c>
      <c r="F16" s="26">
        <v>6.12244897959184</v>
      </c>
      <c r="G16" s="26">
        <v>15.5339805825243</v>
      </c>
      <c r="H16" s="26">
        <v>28.846153846153801</v>
      </c>
      <c r="I16" s="36">
        <v>103</v>
      </c>
      <c r="J16" s="36">
        <v>104</v>
      </c>
    </row>
    <row r="17" spans="1:10" hidden="1" x14ac:dyDescent="0.2">
      <c r="A17" s="23" t="s">
        <v>205</v>
      </c>
      <c r="B17" s="23" t="s">
        <v>209</v>
      </c>
      <c r="C17" s="26">
        <v>22.0779220779221</v>
      </c>
      <c r="D17" s="26">
        <v>34.020618556701002</v>
      </c>
      <c r="E17" s="26">
        <v>11.1111111111111</v>
      </c>
      <c r="F17" s="26">
        <v>6.9306930693069297</v>
      </c>
      <c r="G17" s="26">
        <v>16.3841807909604</v>
      </c>
      <c r="H17" s="26">
        <v>20.297029702970299</v>
      </c>
      <c r="I17" s="37">
        <v>177</v>
      </c>
      <c r="J17" s="37">
        <v>202</v>
      </c>
    </row>
    <row r="18" spans="1:10" hidden="1" x14ac:dyDescent="0.2">
      <c r="A18" s="23" t="s">
        <v>205</v>
      </c>
      <c r="B18" s="23" t="s">
        <v>210</v>
      </c>
      <c r="C18" s="26">
        <v>25</v>
      </c>
      <c r="D18" s="26">
        <v>36</v>
      </c>
      <c r="E18" s="26">
        <v>2.7397260273972601</v>
      </c>
      <c r="F18" s="26">
        <v>5.3571428571428603</v>
      </c>
      <c r="G18" s="26">
        <v>13.698630136986299</v>
      </c>
      <c r="H18" s="26">
        <v>20.183486238532101</v>
      </c>
      <c r="I18" s="36">
        <v>146</v>
      </c>
      <c r="J18" s="36">
        <v>109</v>
      </c>
    </row>
    <row r="19" spans="1:10" hidden="1" x14ac:dyDescent="0.2">
      <c r="A19" s="23" t="s">
        <v>205</v>
      </c>
      <c r="B19" s="23" t="s">
        <v>211</v>
      </c>
      <c r="C19" s="26">
        <v>14.285714285714301</v>
      </c>
      <c r="D19" s="26">
        <v>33.3333333333333</v>
      </c>
      <c r="E19" s="26">
        <v>7.5</v>
      </c>
      <c r="F19" s="26">
        <v>17.948717948717899</v>
      </c>
      <c r="G19" s="26">
        <v>10.975609756097599</v>
      </c>
      <c r="H19" s="26">
        <v>24.6376811594203</v>
      </c>
      <c r="I19" s="37">
        <v>82</v>
      </c>
      <c r="J19" s="37">
        <v>69</v>
      </c>
    </row>
    <row r="20" spans="1:10" hidden="1" x14ac:dyDescent="0.2">
      <c r="A20" s="23" t="s">
        <v>205</v>
      </c>
      <c r="B20" s="23" t="s">
        <v>212</v>
      </c>
      <c r="C20" s="26">
        <v>20</v>
      </c>
      <c r="D20" s="26">
        <v>25</v>
      </c>
      <c r="E20" s="26">
        <v>12</v>
      </c>
      <c r="F20" s="26">
        <v>10</v>
      </c>
      <c r="G20" s="26">
        <v>15.5555555555556</v>
      </c>
      <c r="H20" s="26">
        <v>17.021276595744698</v>
      </c>
      <c r="I20" s="36">
        <v>45</v>
      </c>
      <c r="J20" s="36">
        <v>47</v>
      </c>
    </row>
    <row r="21" spans="1:10" hidden="1" x14ac:dyDescent="0.2">
      <c r="A21" s="23" t="s">
        <v>205</v>
      </c>
      <c r="B21" s="23" t="s">
        <v>213</v>
      </c>
      <c r="C21" s="26">
        <v>22.727272727272702</v>
      </c>
      <c r="D21" s="26">
        <v>19.230769230769202</v>
      </c>
      <c r="E21" s="26">
        <v>0</v>
      </c>
      <c r="F21" s="26">
        <v>25</v>
      </c>
      <c r="G21" s="26">
        <v>13.157894736842101</v>
      </c>
      <c r="H21" s="26">
        <v>21.428571428571399</v>
      </c>
      <c r="I21" s="37">
        <v>38</v>
      </c>
      <c r="J21" s="37">
        <v>42</v>
      </c>
    </row>
    <row r="22" spans="1:10" hidden="1" x14ac:dyDescent="0.2">
      <c r="A22" s="23" t="s">
        <v>205</v>
      </c>
      <c r="B22" s="23" t="s">
        <v>214</v>
      </c>
      <c r="C22" s="26">
        <v>45.454545454545503</v>
      </c>
      <c r="D22" s="26">
        <v>29.4871794871795</v>
      </c>
      <c r="E22" s="26">
        <v>18.181818181818201</v>
      </c>
      <c r="F22" s="26">
        <v>18.571428571428601</v>
      </c>
      <c r="G22" s="26">
        <v>31.818181818181799</v>
      </c>
      <c r="H22" s="26">
        <v>24.183006535947701</v>
      </c>
      <c r="I22" s="36">
        <v>66</v>
      </c>
      <c r="J22" s="36">
        <v>153</v>
      </c>
    </row>
    <row r="23" spans="1:10" hidden="1" x14ac:dyDescent="0.2">
      <c r="A23" s="23" t="s">
        <v>205</v>
      </c>
      <c r="B23" s="23" t="s">
        <v>215</v>
      </c>
      <c r="C23" s="26">
        <v>10.526315789473699</v>
      </c>
      <c r="D23" s="26"/>
      <c r="E23" s="26">
        <v>12.5</v>
      </c>
      <c r="F23" s="26">
        <v>13.636363636363599</v>
      </c>
      <c r="G23" s="26">
        <v>11.4285714285714</v>
      </c>
      <c r="H23" s="26">
        <v>16.6666666666667</v>
      </c>
      <c r="I23" s="37">
        <v>35</v>
      </c>
      <c r="J23" s="37">
        <v>36</v>
      </c>
    </row>
    <row r="24" spans="1:10" ht="27.95" hidden="1" customHeight="1" x14ac:dyDescent="0.2">
      <c r="A24" s="38" t="s">
        <v>216</v>
      </c>
      <c r="B24" s="38" t="s">
        <v>216</v>
      </c>
      <c r="C24" s="39">
        <v>22.748815165876799</v>
      </c>
      <c r="D24" s="39">
        <v>32.4675324675325</v>
      </c>
      <c r="E24" s="39">
        <v>8.5192697768762695</v>
      </c>
      <c r="F24" s="39">
        <v>9.8947368421052602</v>
      </c>
      <c r="G24" s="39">
        <v>15.1086956521739</v>
      </c>
      <c r="H24" s="39">
        <v>21.183800623052999</v>
      </c>
      <c r="I24" s="36">
        <v>920</v>
      </c>
      <c r="J24" s="36">
        <v>963</v>
      </c>
    </row>
    <row r="25" spans="1:10" ht="27.95" customHeight="1" x14ac:dyDescent="0.2">
      <c r="A25" s="40" t="s">
        <v>217</v>
      </c>
      <c r="B25" s="40" t="s">
        <v>217</v>
      </c>
      <c r="C25" s="41">
        <v>24.7344461305008</v>
      </c>
      <c r="D25" s="41">
        <v>30.422125181950499</v>
      </c>
      <c r="E25" s="41">
        <v>9.4262295081967196</v>
      </c>
      <c r="F25" s="41">
        <v>8.8319088319088301</v>
      </c>
      <c r="G25" s="41">
        <v>16.737891737891701</v>
      </c>
      <c r="H25" s="41">
        <v>19.565217391304301</v>
      </c>
      <c r="I25" s="37">
        <v>1404</v>
      </c>
      <c r="J25" s="37">
        <v>1426</v>
      </c>
    </row>
    <row r="26" spans="1:10" ht="14.1" hidden="1" customHeight="1" x14ac:dyDescent="0.2">
      <c r="A26" s="32" t="s">
        <v>218</v>
      </c>
      <c r="B26" s="32" t="s">
        <v>219</v>
      </c>
      <c r="C26" s="26">
        <v>28.181818181818201</v>
      </c>
      <c r="D26" s="26">
        <v>34.0579710144928</v>
      </c>
      <c r="E26" s="26">
        <v>8</v>
      </c>
      <c r="F26" s="26">
        <v>8.5858585858585794</v>
      </c>
      <c r="G26" s="26">
        <v>15.7342657342657</v>
      </c>
      <c r="H26" s="26">
        <v>18.934911242603601</v>
      </c>
      <c r="I26" s="36">
        <v>286</v>
      </c>
      <c r="J26" s="36">
        <v>338</v>
      </c>
    </row>
    <row r="27" spans="1:10" ht="14.1" hidden="1" customHeight="1" x14ac:dyDescent="0.2">
      <c r="A27" s="32" t="s">
        <v>220</v>
      </c>
      <c r="B27" s="32" t="s">
        <v>221</v>
      </c>
      <c r="C27" s="26">
        <v>29.411764705882401</v>
      </c>
      <c r="D27" s="26">
        <v>22.413793103448299</v>
      </c>
      <c r="E27" s="26">
        <v>6.0240963855421699</v>
      </c>
      <c r="F27" s="26">
        <v>6.5573770491803298</v>
      </c>
      <c r="G27" s="26">
        <v>17.7514792899408</v>
      </c>
      <c r="H27" s="26">
        <v>14.285714285714301</v>
      </c>
      <c r="I27" s="37">
        <v>169</v>
      </c>
      <c r="J27" s="37">
        <v>119</v>
      </c>
    </row>
    <row r="28" spans="1:10" ht="14.1" hidden="1" customHeight="1" x14ac:dyDescent="0.2">
      <c r="A28" s="32" t="s">
        <v>222</v>
      </c>
      <c r="B28" s="32" t="s">
        <v>223</v>
      </c>
      <c r="C28" s="26">
        <v>31.547619047619001</v>
      </c>
      <c r="D28" s="26">
        <v>28.643216080401999</v>
      </c>
      <c r="E28" s="26">
        <v>11.764705882352899</v>
      </c>
      <c r="F28" s="26">
        <v>3.90625</v>
      </c>
      <c r="G28" s="26">
        <v>23.9852398523985</v>
      </c>
      <c r="H28" s="26">
        <v>18.902439024390201</v>
      </c>
      <c r="I28" s="36">
        <v>271</v>
      </c>
      <c r="J28" s="36">
        <v>328</v>
      </c>
    </row>
    <row r="29" spans="1:10" ht="14.1" hidden="1" customHeight="1" x14ac:dyDescent="0.2">
      <c r="A29" s="32" t="s">
        <v>224</v>
      </c>
      <c r="B29" s="32" t="s">
        <v>225</v>
      </c>
      <c r="C29" s="26"/>
      <c r="D29" s="26">
        <v>16.6666666666667</v>
      </c>
      <c r="E29" s="26">
        <v>13.3333333333333</v>
      </c>
      <c r="F29" s="26"/>
      <c r="G29" s="26">
        <v>25</v>
      </c>
      <c r="H29" s="26">
        <v>9.67741935483871</v>
      </c>
      <c r="I29" s="37">
        <v>28</v>
      </c>
      <c r="J29" s="37">
        <v>31</v>
      </c>
    </row>
    <row r="30" spans="1:10" ht="27.95" customHeight="1" x14ac:dyDescent="0.2">
      <c r="A30" s="40" t="s">
        <v>226</v>
      </c>
      <c r="B30" s="40" t="s">
        <v>226</v>
      </c>
      <c r="C30" s="27">
        <v>30.319148936170201</v>
      </c>
      <c r="D30" s="27">
        <v>29.055690072639202</v>
      </c>
      <c r="E30" s="27">
        <v>8.8000000000000007</v>
      </c>
      <c r="F30" s="27">
        <v>6.5</v>
      </c>
      <c r="G30" s="27">
        <v>19.4960212201592</v>
      </c>
      <c r="H30" s="27">
        <v>17.8921568627451</v>
      </c>
      <c r="I30" s="36">
        <v>754</v>
      </c>
      <c r="J30" s="36">
        <v>816</v>
      </c>
    </row>
    <row r="31" spans="1:10" ht="27.95" customHeight="1" x14ac:dyDescent="0.2">
      <c r="A31" s="42" t="s">
        <v>227</v>
      </c>
      <c r="B31" s="42" t="s">
        <v>227</v>
      </c>
      <c r="C31" s="27">
        <v>26.763285024154602</v>
      </c>
      <c r="D31" s="27">
        <v>29.909090909090899</v>
      </c>
      <c r="E31" s="27">
        <v>9.2140921409214105</v>
      </c>
      <c r="F31" s="27">
        <v>7.9854809437386596</v>
      </c>
      <c r="G31" s="27">
        <v>17.701575532900801</v>
      </c>
      <c r="H31" s="27">
        <v>18.956289027653899</v>
      </c>
      <c r="I31" s="37">
        <v>2158</v>
      </c>
      <c r="J31" s="37">
        <v>2242</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247</v>
      </c>
      <c r="B2" s="65"/>
      <c r="C2" s="65"/>
      <c r="D2" s="65"/>
      <c r="E2" s="65"/>
      <c r="F2" s="65"/>
      <c r="G2" s="65"/>
      <c r="H2" s="65"/>
      <c r="I2" s="65"/>
      <c r="J2" s="65"/>
      <c r="K2" s="23"/>
      <c r="L2" s="23"/>
      <c r="M2" s="23"/>
    </row>
    <row r="3" spans="1:13" ht="25.5" customHeight="1" x14ac:dyDescent="0.2">
      <c r="A3" s="66" t="s">
        <v>335</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47.368421052631597</v>
      </c>
      <c r="D6" s="26">
        <v>11.764705882352899</v>
      </c>
      <c r="E6" s="26">
        <v>11.1111111111111</v>
      </c>
      <c r="F6" s="26">
        <v>8</v>
      </c>
      <c r="G6" s="26">
        <v>25.531914893617</v>
      </c>
      <c r="H6" s="26">
        <v>9.5238095238095202</v>
      </c>
      <c r="I6" s="36">
        <v>47</v>
      </c>
      <c r="J6" s="36">
        <v>42</v>
      </c>
    </row>
    <row r="7" spans="1:13" hidden="1" x14ac:dyDescent="0.2">
      <c r="A7" s="23" t="s">
        <v>191</v>
      </c>
      <c r="B7" s="23" t="s">
        <v>192</v>
      </c>
      <c r="C7" s="26">
        <v>25</v>
      </c>
      <c r="D7" s="26">
        <v>31.25</v>
      </c>
      <c r="E7" s="26">
        <v>4.3478260869565197</v>
      </c>
      <c r="F7" s="26">
        <v>0</v>
      </c>
      <c r="G7" s="26">
        <v>12.8205128205128</v>
      </c>
      <c r="H7" s="26">
        <v>18.918918918918902</v>
      </c>
      <c r="I7" s="37">
        <v>39</v>
      </c>
      <c r="J7" s="37">
        <v>37</v>
      </c>
    </row>
    <row r="8" spans="1:13" hidden="1" x14ac:dyDescent="0.2">
      <c r="A8" s="23" t="s">
        <v>193</v>
      </c>
      <c r="B8" s="23" t="s">
        <v>194</v>
      </c>
      <c r="C8" s="26">
        <v>17.8571428571429</v>
      </c>
      <c r="D8" s="26">
        <v>15.384615384615399</v>
      </c>
      <c r="E8" s="26">
        <v>10.8108108108108</v>
      </c>
      <c r="F8" s="26">
        <v>0</v>
      </c>
      <c r="G8" s="26">
        <v>13.636363636363599</v>
      </c>
      <c r="H8" s="26">
        <v>7.6923076923076898</v>
      </c>
      <c r="I8" s="36">
        <v>66</v>
      </c>
      <c r="J8" s="36">
        <v>52</v>
      </c>
    </row>
    <row r="9" spans="1:13" hidden="1" x14ac:dyDescent="0.2">
      <c r="A9" s="23" t="s">
        <v>195</v>
      </c>
      <c r="B9" s="23" t="s">
        <v>196</v>
      </c>
      <c r="C9" s="26">
        <v>21.875</v>
      </c>
      <c r="D9" s="26">
        <v>20.8333333333333</v>
      </c>
      <c r="E9" s="26">
        <v>5.5555555555555598</v>
      </c>
      <c r="F9" s="26">
        <v>2.9411764705882399</v>
      </c>
      <c r="G9" s="26">
        <v>15.6862745098039</v>
      </c>
      <c r="H9" s="26">
        <v>10.1694915254237</v>
      </c>
      <c r="I9" s="37">
        <v>51</v>
      </c>
      <c r="J9" s="37">
        <v>59</v>
      </c>
    </row>
    <row r="10" spans="1:13" hidden="1" x14ac:dyDescent="0.2">
      <c r="A10" s="23" t="s">
        <v>197</v>
      </c>
      <c r="B10" s="23" t="s">
        <v>198</v>
      </c>
      <c r="C10" s="26">
        <v>13.5135135135135</v>
      </c>
      <c r="D10" s="26">
        <v>35.294117647058798</v>
      </c>
      <c r="E10" s="26">
        <v>20</v>
      </c>
      <c r="F10" s="26">
        <v>3.2258064516128999</v>
      </c>
      <c r="G10" s="26">
        <v>16.417910447761201</v>
      </c>
      <c r="H10" s="26">
        <v>20</v>
      </c>
      <c r="I10" s="36">
        <v>67</v>
      </c>
      <c r="J10" s="36">
        <v>65</v>
      </c>
    </row>
    <row r="11" spans="1:13" hidden="1" x14ac:dyDescent="0.2">
      <c r="A11" s="23" t="s">
        <v>199</v>
      </c>
      <c r="B11" s="23" t="s">
        <v>200</v>
      </c>
      <c r="C11" s="26">
        <v>25</v>
      </c>
      <c r="D11" s="26">
        <v>25</v>
      </c>
      <c r="E11" s="26">
        <v>2.38095238095238</v>
      </c>
      <c r="F11" s="26">
        <v>7.5</v>
      </c>
      <c r="G11" s="26">
        <v>13.0952380952381</v>
      </c>
      <c r="H11" s="26">
        <v>17.0731707317073</v>
      </c>
      <c r="I11" s="37">
        <v>84</v>
      </c>
      <c r="J11" s="37">
        <v>82</v>
      </c>
    </row>
    <row r="12" spans="1:13" hidden="1" x14ac:dyDescent="0.2">
      <c r="A12" s="23" t="s">
        <v>201</v>
      </c>
      <c r="B12" s="23" t="s">
        <v>202</v>
      </c>
      <c r="C12" s="26">
        <v>31.25</v>
      </c>
      <c r="D12" s="26">
        <v>33.3333333333333</v>
      </c>
      <c r="E12" s="26">
        <v>0</v>
      </c>
      <c r="F12" s="26"/>
      <c r="G12" s="26">
        <v>15.625</v>
      </c>
      <c r="H12" s="26">
        <v>22.8571428571429</v>
      </c>
      <c r="I12" s="36">
        <v>32</v>
      </c>
      <c r="J12" s="36">
        <v>35</v>
      </c>
    </row>
    <row r="13" spans="1:13" hidden="1" x14ac:dyDescent="0.2">
      <c r="A13" s="23" t="s">
        <v>203</v>
      </c>
      <c r="B13" s="23" t="s">
        <v>204</v>
      </c>
      <c r="C13" s="26">
        <v>23.529411764705898</v>
      </c>
      <c r="D13" s="26">
        <v>22.4489795918367</v>
      </c>
      <c r="E13" s="26">
        <v>2.12765957446809</v>
      </c>
      <c r="F13" s="26">
        <v>2.5641025641025599</v>
      </c>
      <c r="G13" s="26">
        <v>14</v>
      </c>
      <c r="H13" s="26">
        <v>12.9032258064516</v>
      </c>
      <c r="I13" s="37">
        <v>100</v>
      </c>
      <c r="J13" s="37">
        <v>93</v>
      </c>
    </row>
    <row r="14" spans="1:13" hidden="1" x14ac:dyDescent="0.2">
      <c r="A14" s="23" t="s">
        <v>205</v>
      </c>
      <c r="B14" s="23" t="s">
        <v>206</v>
      </c>
      <c r="C14" s="26">
        <v>22.5</v>
      </c>
      <c r="D14" s="26">
        <v>33.8983050847458</v>
      </c>
      <c r="E14" s="26">
        <v>2.6315789473684199</v>
      </c>
      <c r="F14" s="26">
        <v>5.4545454545454497</v>
      </c>
      <c r="G14" s="26">
        <v>9.4017094017094003</v>
      </c>
      <c r="H14" s="26">
        <v>19.327731092436998</v>
      </c>
      <c r="I14" s="36">
        <v>117</v>
      </c>
      <c r="J14" s="36">
        <v>119</v>
      </c>
    </row>
    <row r="15" spans="1:13" hidden="1" x14ac:dyDescent="0.2">
      <c r="A15" s="23" t="s">
        <v>205</v>
      </c>
      <c r="B15" s="23" t="s">
        <v>207</v>
      </c>
      <c r="C15" s="26">
        <v>30.188679245283002</v>
      </c>
      <c r="D15" s="26">
        <v>19.512195121951201</v>
      </c>
      <c r="E15" s="26">
        <v>12.5</v>
      </c>
      <c r="F15" s="26">
        <v>2.7027027027027</v>
      </c>
      <c r="G15" s="26">
        <v>20.909090909090899</v>
      </c>
      <c r="H15" s="26">
        <v>11.1111111111111</v>
      </c>
      <c r="I15" s="37">
        <v>110</v>
      </c>
      <c r="J15" s="37">
        <v>81</v>
      </c>
    </row>
    <row r="16" spans="1:13" hidden="1" x14ac:dyDescent="0.2">
      <c r="A16" s="23" t="s">
        <v>205</v>
      </c>
      <c r="B16" s="23" t="s">
        <v>208</v>
      </c>
      <c r="C16" s="26">
        <v>15.909090909090899</v>
      </c>
      <c r="D16" s="26">
        <v>23.636363636363601</v>
      </c>
      <c r="E16" s="26">
        <v>12.0689655172414</v>
      </c>
      <c r="F16" s="26">
        <v>0</v>
      </c>
      <c r="G16" s="26">
        <v>14.5631067961165</v>
      </c>
      <c r="H16" s="26">
        <v>12.5</v>
      </c>
      <c r="I16" s="36">
        <v>103</v>
      </c>
      <c r="J16" s="36">
        <v>104</v>
      </c>
    </row>
    <row r="17" spans="1:10" hidden="1" x14ac:dyDescent="0.2">
      <c r="A17" s="23" t="s">
        <v>205</v>
      </c>
      <c r="B17" s="23" t="s">
        <v>209</v>
      </c>
      <c r="C17" s="26">
        <v>24.3589743589744</v>
      </c>
      <c r="D17" s="26">
        <v>24.4897959183673</v>
      </c>
      <c r="E17" s="26">
        <v>5.1020408163265296</v>
      </c>
      <c r="F17" s="26">
        <v>3.9215686274509798</v>
      </c>
      <c r="G17" s="26">
        <v>14.1242937853107</v>
      </c>
      <c r="H17" s="26">
        <v>13.7254901960784</v>
      </c>
      <c r="I17" s="37">
        <v>177</v>
      </c>
      <c r="J17" s="37">
        <v>204</v>
      </c>
    </row>
    <row r="18" spans="1:10" hidden="1" x14ac:dyDescent="0.2">
      <c r="A18" s="23" t="s">
        <v>205</v>
      </c>
      <c r="B18" s="23" t="s">
        <v>210</v>
      </c>
      <c r="C18" s="26">
        <v>13.8888888888889</v>
      </c>
      <c r="D18" s="26">
        <v>36.734693877551003</v>
      </c>
      <c r="E18" s="26">
        <v>5.5555555555555598</v>
      </c>
      <c r="F18" s="26">
        <v>9.0909090909090899</v>
      </c>
      <c r="G18" s="26">
        <v>9.6551724137930997</v>
      </c>
      <c r="H18" s="26">
        <v>21.495327102803699</v>
      </c>
      <c r="I18" s="36">
        <v>145</v>
      </c>
      <c r="J18" s="36">
        <v>107</v>
      </c>
    </row>
    <row r="19" spans="1:10" hidden="1" x14ac:dyDescent="0.2">
      <c r="A19" s="23" t="s">
        <v>205</v>
      </c>
      <c r="B19" s="23" t="s">
        <v>211</v>
      </c>
      <c r="C19" s="26">
        <v>23.8095238095238</v>
      </c>
      <c r="D19" s="26">
        <v>33.3333333333333</v>
      </c>
      <c r="E19" s="26">
        <v>2.5</v>
      </c>
      <c r="F19" s="26">
        <v>15.384615384615399</v>
      </c>
      <c r="G19" s="26">
        <v>13.4146341463415</v>
      </c>
      <c r="H19" s="26">
        <v>23.188405797101399</v>
      </c>
      <c r="I19" s="37">
        <v>82</v>
      </c>
      <c r="J19" s="37">
        <v>69</v>
      </c>
    </row>
    <row r="20" spans="1:10" hidden="1" x14ac:dyDescent="0.2">
      <c r="A20" s="23" t="s">
        <v>205</v>
      </c>
      <c r="B20" s="23" t="s">
        <v>212</v>
      </c>
      <c r="C20" s="26">
        <v>40</v>
      </c>
      <c r="D20" s="26">
        <v>12.5</v>
      </c>
      <c r="E20" s="26">
        <v>8</v>
      </c>
      <c r="F20" s="26">
        <v>6.6666666666666696</v>
      </c>
      <c r="G20" s="26">
        <v>22.2222222222222</v>
      </c>
      <c r="H20" s="26">
        <v>8.5106382978723403</v>
      </c>
      <c r="I20" s="36">
        <v>45</v>
      </c>
      <c r="J20" s="36">
        <v>47</v>
      </c>
    </row>
    <row r="21" spans="1:10" hidden="1" x14ac:dyDescent="0.2">
      <c r="A21" s="23" t="s">
        <v>205</v>
      </c>
      <c r="B21" s="23" t="s">
        <v>213</v>
      </c>
      <c r="C21" s="26">
        <v>27.272727272727298</v>
      </c>
      <c r="D21" s="26">
        <v>19.230769230769202</v>
      </c>
      <c r="E21" s="26">
        <v>0</v>
      </c>
      <c r="F21" s="26">
        <v>6.25</v>
      </c>
      <c r="G21" s="26">
        <v>15.789473684210501</v>
      </c>
      <c r="H21" s="26">
        <v>14.285714285714301</v>
      </c>
      <c r="I21" s="37">
        <v>38</v>
      </c>
      <c r="J21" s="37">
        <v>42</v>
      </c>
    </row>
    <row r="22" spans="1:10" hidden="1" x14ac:dyDescent="0.2">
      <c r="A22" s="23" t="s">
        <v>205</v>
      </c>
      <c r="B22" s="23" t="s">
        <v>214</v>
      </c>
      <c r="C22" s="26">
        <v>21.2121212121212</v>
      </c>
      <c r="D22" s="26">
        <v>26.923076923076898</v>
      </c>
      <c r="E22" s="26">
        <v>3.0303030303030298</v>
      </c>
      <c r="F22" s="26">
        <v>7.1428571428571397</v>
      </c>
      <c r="G22" s="26">
        <v>12.1212121212121</v>
      </c>
      <c r="H22" s="26">
        <v>18.300653594771202</v>
      </c>
      <c r="I22" s="36">
        <v>66</v>
      </c>
      <c r="J22" s="36">
        <v>153</v>
      </c>
    </row>
    <row r="23" spans="1:10" hidden="1" x14ac:dyDescent="0.2">
      <c r="A23" s="23" t="s">
        <v>205</v>
      </c>
      <c r="B23" s="23" t="s">
        <v>215</v>
      </c>
      <c r="C23" s="26">
        <v>31.578947368421101</v>
      </c>
      <c r="D23" s="26"/>
      <c r="E23" s="26">
        <v>5.8823529411764701</v>
      </c>
      <c r="F23" s="26">
        <v>13.636363636363599</v>
      </c>
      <c r="G23" s="26">
        <v>19.4444444444444</v>
      </c>
      <c r="H23" s="26">
        <v>16.6666666666667</v>
      </c>
      <c r="I23" s="37">
        <v>36</v>
      </c>
      <c r="J23" s="37">
        <v>36</v>
      </c>
    </row>
    <row r="24" spans="1:10" ht="27.95" hidden="1" customHeight="1" x14ac:dyDescent="0.2">
      <c r="A24" s="38" t="s">
        <v>216</v>
      </c>
      <c r="B24" s="38" t="s">
        <v>216</v>
      </c>
      <c r="C24" s="39">
        <v>23.167848699763599</v>
      </c>
      <c r="D24" s="39">
        <v>26.4642082429501</v>
      </c>
      <c r="E24" s="39">
        <v>6.1099796334012204</v>
      </c>
      <c r="F24" s="39">
        <v>6.3157894736842097</v>
      </c>
      <c r="G24" s="39">
        <v>14.145810663764999</v>
      </c>
      <c r="H24" s="39">
        <v>16.2162162162162</v>
      </c>
      <c r="I24" s="36">
        <v>919</v>
      </c>
      <c r="J24" s="36">
        <v>962</v>
      </c>
    </row>
    <row r="25" spans="1:10" ht="27.95" customHeight="1" x14ac:dyDescent="0.2">
      <c r="A25" s="40" t="s">
        <v>217</v>
      </c>
      <c r="B25" s="40" t="s">
        <v>217</v>
      </c>
      <c r="C25" s="41">
        <v>23.4138972809668</v>
      </c>
      <c r="D25" s="41">
        <v>25.8720930232558</v>
      </c>
      <c r="E25" s="41">
        <v>6.4383561643835598</v>
      </c>
      <c r="F25" s="41">
        <v>5.5555555555555598</v>
      </c>
      <c r="G25" s="41">
        <v>14.5907473309609</v>
      </c>
      <c r="H25" s="41">
        <v>15.6972669936931</v>
      </c>
      <c r="I25" s="37">
        <v>1405</v>
      </c>
      <c r="J25" s="37">
        <v>1427</v>
      </c>
    </row>
    <row r="26" spans="1:10" ht="14.1" hidden="1" customHeight="1" x14ac:dyDescent="0.2">
      <c r="A26" s="32" t="s">
        <v>218</v>
      </c>
      <c r="B26" s="32" t="s">
        <v>219</v>
      </c>
      <c r="C26" s="26">
        <v>24.545454545454501</v>
      </c>
      <c r="D26" s="26">
        <v>25.735294117647101</v>
      </c>
      <c r="E26" s="26">
        <v>6.28571428571429</v>
      </c>
      <c r="F26" s="26">
        <v>10.6060606060606</v>
      </c>
      <c r="G26" s="26">
        <v>13.286713286713301</v>
      </c>
      <c r="H26" s="26">
        <v>16.6666666666667</v>
      </c>
      <c r="I26" s="36">
        <v>286</v>
      </c>
      <c r="J26" s="36">
        <v>336</v>
      </c>
    </row>
    <row r="27" spans="1:10" ht="14.1" hidden="1" customHeight="1" x14ac:dyDescent="0.2">
      <c r="A27" s="32" t="s">
        <v>220</v>
      </c>
      <c r="B27" s="32" t="s">
        <v>221</v>
      </c>
      <c r="C27" s="26">
        <v>22.352941176470601</v>
      </c>
      <c r="D27" s="26">
        <v>18.965517241379299</v>
      </c>
      <c r="E27" s="26">
        <v>3.6144578313253</v>
      </c>
      <c r="F27" s="26">
        <v>3.27868852459016</v>
      </c>
      <c r="G27" s="26">
        <v>13.017751479289901</v>
      </c>
      <c r="H27" s="26">
        <v>10.924369747899201</v>
      </c>
      <c r="I27" s="37">
        <v>169</v>
      </c>
      <c r="J27" s="37">
        <v>119</v>
      </c>
    </row>
    <row r="28" spans="1:10" ht="14.1" hidden="1" customHeight="1" x14ac:dyDescent="0.2">
      <c r="A28" s="32" t="s">
        <v>222</v>
      </c>
      <c r="B28" s="32" t="s">
        <v>223</v>
      </c>
      <c r="C28" s="26">
        <v>25.149700598802401</v>
      </c>
      <c r="D28" s="26">
        <v>25.628140703517602</v>
      </c>
      <c r="E28" s="26">
        <v>6.8627450980392197</v>
      </c>
      <c r="F28" s="26">
        <v>5.46875</v>
      </c>
      <c r="G28" s="26">
        <v>18.148148148148099</v>
      </c>
      <c r="H28" s="26">
        <v>17.6829268292683</v>
      </c>
      <c r="I28" s="36">
        <v>270</v>
      </c>
      <c r="J28" s="36">
        <v>328</v>
      </c>
    </row>
    <row r="29" spans="1:10" ht="14.1" hidden="1" customHeight="1" x14ac:dyDescent="0.2">
      <c r="A29" s="32" t="s">
        <v>224</v>
      </c>
      <c r="B29" s="32" t="s">
        <v>225</v>
      </c>
      <c r="C29" s="26"/>
      <c r="D29" s="26">
        <v>11.1111111111111</v>
      </c>
      <c r="E29" s="26">
        <v>6.6666666666666696</v>
      </c>
      <c r="F29" s="26"/>
      <c r="G29" s="26">
        <v>17.8571428571429</v>
      </c>
      <c r="H29" s="26">
        <v>6.4516129032258096</v>
      </c>
      <c r="I29" s="37">
        <v>28</v>
      </c>
      <c r="J29" s="37">
        <v>31</v>
      </c>
    </row>
    <row r="30" spans="1:10" ht="27.95" customHeight="1" x14ac:dyDescent="0.2">
      <c r="A30" s="40" t="s">
        <v>226</v>
      </c>
      <c r="B30" s="40" t="s">
        <v>226</v>
      </c>
      <c r="C30" s="27">
        <v>24.533333333333299</v>
      </c>
      <c r="D30" s="27">
        <v>24.087591240875899</v>
      </c>
      <c r="E30" s="27">
        <v>5.8666666666666698</v>
      </c>
      <c r="F30" s="27">
        <v>7.5</v>
      </c>
      <c r="G30" s="27">
        <v>15.1394422310757</v>
      </c>
      <c r="H30" s="27">
        <v>15.8476658476658</v>
      </c>
      <c r="I30" s="36">
        <v>753</v>
      </c>
      <c r="J30" s="36">
        <v>814</v>
      </c>
    </row>
    <row r="31" spans="1:10" ht="27.95" customHeight="1" x14ac:dyDescent="0.2">
      <c r="A31" s="42" t="s">
        <v>227</v>
      </c>
      <c r="B31" s="42" t="s">
        <v>227</v>
      </c>
      <c r="C31" s="27">
        <v>23.8187078109932</v>
      </c>
      <c r="D31" s="27">
        <v>25.204731574158298</v>
      </c>
      <c r="E31" s="27">
        <v>6.2443438914027096</v>
      </c>
      <c r="F31" s="27">
        <v>6.2613430127041703</v>
      </c>
      <c r="G31" s="27">
        <v>14.7822057460612</v>
      </c>
      <c r="H31" s="27">
        <v>15.751896474787999</v>
      </c>
      <c r="I31" s="37">
        <v>2158</v>
      </c>
      <c r="J31" s="37">
        <v>2241</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showGridLines="0" zoomScaleNormal="100" workbookViewId="0">
      <selection activeCell="A29" sqref="A29"/>
    </sheetView>
  </sheetViews>
  <sheetFormatPr defaultColWidth="11.42578125" defaultRowHeight="12.75" x14ac:dyDescent="0.2"/>
  <cols>
    <col min="1" max="1" width="32.140625" customWidth="1"/>
    <col min="2" max="3" width="7" customWidth="1"/>
    <col min="4" max="4" width="8.28515625" customWidth="1"/>
    <col min="5" max="5" width="2.28515625" customWidth="1"/>
    <col min="6" max="7" width="7" customWidth="1"/>
    <col min="8" max="8" width="8.28515625" customWidth="1"/>
    <col min="10" max="10" width="13.140625" customWidth="1"/>
  </cols>
  <sheetData>
    <row r="1" spans="1:8" x14ac:dyDescent="0.2">
      <c r="A1" s="18"/>
      <c r="B1" s="64" t="s">
        <v>175</v>
      </c>
      <c r="C1" s="64"/>
      <c r="D1" s="64"/>
      <c r="E1" s="22"/>
      <c r="F1" s="64" t="s">
        <v>176</v>
      </c>
      <c r="G1" s="64"/>
      <c r="H1" s="64"/>
    </row>
    <row r="2" spans="1:8" ht="24.95" customHeight="1" x14ac:dyDescent="0.2">
      <c r="A2" s="11" t="s">
        <v>62</v>
      </c>
      <c r="B2" s="21" t="s">
        <v>177</v>
      </c>
      <c r="C2" s="21" t="s">
        <v>173</v>
      </c>
      <c r="D2" s="21" t="s">
        <v>178</v>
      </c>
      <c r="E2" s="21"/>
      <c r="F2" s="21" t="s">
        <v>177</v>
      </c>
      <c r="G2" s="21" t="s">
        <v>173</v>
      </c>
      <c r="H2" s="21" t="s">
        <v>178</v>
      </c>
    </row>
    <row r="3" spans="1:8" x14ac:dyDescent="0.2">
      <c r="A3" t="s">
        <v>6</v>
      </c>
      <c r="B3">
        <v>65</v>
      </c>
      <c r="C3">
        <v>48</v>
      </c>
      <c r="D3" s="10">
        <f t="shared" ref="D3:D20" si="0">C3/B3</f>
        <v>0.7384615384615385</v>
      </c>
      <c r="E3" s="10"/>
      <c r="F3">
        <v>58</v>
      </c>
      <c r="G3">
        <v>42</v>
      </c>
      <c r="H3" s="10">
        <f t="shared" ref="H3:H20" si="1">G3/F3</f>
        <v>0.72413793103448276</v>
      </c>
    </row>
    <row r="4" spans="1:8" x14ac:dyDescent="0.2">
      <c r="A4" t="s">
        <v>10</v>
      </c>
      <c r="B4">
        <v>44</v>
      </c>
      <c r="C4">
        <v>39</v>
      </c>
      <c r="D4" s="10">
        <f t="shared" si="0"/>
        <v>0.88636363636363635</v>
      </c>
      <c r="E4" s="10"/>
      <c r="F4">
        <v>46</v>
      </c>
      <c r="G4">
        <v>37</v>
      </c>
      <c r="H4" s="10">
        <f t="shared" si="1"/>
        <v>0.80434782608695654</v>
      </c>
    </row>
    <row r="5" spans="1:8" x14ac:dyDescent="0.2">
      <c r="A5" t="s">
        <v>85</v>
      </c>
      <c r="B5">
        <v>83</v>
      </c>
      <c r="C5">
        <v>66</v>
      </c>
      <c r="D5" s="10">
        <f t="shared" si="0"/>
        <v>0.79518072289156627</v>
      </c>
      <c r="E5" s="10"/>
      <c r="F5">
        <v>68</v>
      </c>
      <c r="G5">
        <v>52</v>
      </c>
      <c r="H5" s="10">
        <f t="shared" si="1"/>
        <v>0.76470588235294112</v>
      </c>
    </row>
    <row r="6" spans="1:8" x14ac:dyDescent="0.2">
      <c r="A6" t="s">
        <v>7</v>
      </c>
      <c r="B6">
        <v>70</v>
      </c>
      <c r="C6">
        <v>51</v>
      </c>
      <c r="D6" s="10">
        <f t="shared" si="0"/>
        <v>0.72857142857142854</v>
      </c>
      <c r="E6" s="10"/>
      <c r="F6">
        <v>75</v>
      </c>
      <c r="G6">
        <v>59</v>
      </c>
      <c r="H6" s="10">
        <f t="shared" si="1"/>
        <v>0.78666666666666663</v>
      </c>
    </row>
    <row r="7" spans="1:8" x14ac:dyDescent="0.2">
      <c r="A7" t="s">
        <v>11</v>
      </c>
      <c r="B7">
        <v>83</v>
      </c>
      <c r="C7">
        <v>68</v>
      </c>
      <c r="D7" s="10">
        <f t="shared" si="0"/>
        <v>0.81927710843373491</v>
      </c>
      <c r="E7" s="10"/>
      <c r="F7">
        <v>95</v>
      </c>
      <c r="G7">
        <v>65</v>
      </c>
      <c r="H7" s="10">
        <f t="shared" si="1"/>
        <v>0.68421052631578949</v>
      </c>
    </row>
    <row r="8" spans="1:8" x14ac:dyDescent="0.2">
      <c r="A8" t="s">
        <v>5</v>
      </c>
      <c r="B8">
        <v>96</v>
      </c>
      <c r="C8">
        <v>84</v>
      </c>
      <c r="D8" s="10">
        <f t="shared" si="0"/>
        <v>0.875</v>
      </c>
      <c r="E8" s="10"/>
      <c r="F8">
        <v>98</v>
      </c>
      <c r="G8">
        <v>82</v>
      </c>
      <c r="H8" s="10">
        <f t="shared" si="1"/>
        <v>0.83673469387755106</v>
      </c>
    </row>
    <row r="9" spans="1:8" x14ac:dyDescent="0.2">
      <c r="A9" t="s">
        <v>9</v>
      </c>
      <c r="B9">
        <v>43</v>
      </c>
      <c r="C9">
        <v>32</v>
      </c>
      <c r="D9" s="10">
        <f t="shared" si="0"/>
        <v>0.7441860465116279</v>
      </c>
      <c r="E9" s="10"/>
      <c r="F9">
        <v>46</v>
      </c>
      <c r="G9">
        <v>35</v>
      </c>
      <c r="H9" s="10">
        <f t="shared" si="1"/>
        <v>0.76086956521739135</v>
      </c>
    </row>
    <row r="10" spans="1:8" x14ac:dyDescent="0.2">
      <c r="A10" t="s">
        <v>12</v>
      </c>
      <c r="B10">
        <v>116</v>
      </c>
      <c r="C10">
        <v>101</v>
      </c>
      <c r="D10" s="10">
        <f t="shared" si="0"/>
        <v>0.87068965517241381</v>
      </c>
      <c r="E10" s="10"/>
      <c r="F10">
        <v>119</v>
      </c>
      <c r="G10">
        <v>94</v>
      </c>
      <c r="H10" s="10">
        <f t="shared" si="1"/>
        <v>0.78991596638655459</v>
      </c>
    </row>
    <row r="11" spans="1:8" x14ac:dyDescent="0.2">
      <c r="A11" t="s">
        <v>14</v>
      </c>
      <c r="B11">
        <v>136</v>
      </c>
      <c r="C11">
        <v>118</v>
      </c>
      <c r="D11" s="10">
        <f t="shared" si="0"/>
        <v>0.86764705882352944</v>
      </c>
      <c r="E11" s="10"/>
      <c r="F11">
        <v>130</v>
      </c>
      <c r="G11">
        <v>119</v>
      </c>
      <c r="H11" s="10">
        <f t="shared" si="1"/>
        <v>0.91538461538461535</v>
      </c>
    </row>
    <row r="12" spans="1:8" x14ac:dyDescent="0.2">
      <c r="A12" t="s">
        <v>15</v>
      </c>
      <c r="B12">
        <v>144</v>
      </c>
      <c r="C12">
        <v>111</v>
      </c>
      <c r="D12" s="10">
        <f t="shared" si="0"/>
        <v>0.77083333333333337</v>
      </c>
      <c r="E12" s="10"/>
      <c r="F12">
        <v>112</v>
      </c>
      <c r="G12">
        <v>82</v>
      </c>
      <c r="H12" s="10">
        <f t="shared" si="1"/>
        <v>0.7321428571428571</v>
      </c>
    </row>
    <row r="13" spans="1:8" x14ac:dyDescent="0.2">
      <c r="A13" t="s">
        <v>0</v>
      </c>
      <c r="B13">
        <v>198</v>
      </c>
      <c r="C13">
        <v>104</v>
      </c>
      <c r="D13" s="10">
        <f t="shared" si="0"/>
        <v>0.5252525252525253</v>
      </c>
      <c r="E13" s="10"/>
      <c r="F13">
        <v>141</v>
      </c>
      <c r="G13">
        <v>104</v>
      </c>
      <c r="H13" s="10">
        <f t="shared" si="1"/>
        <v>0.73758865248226946</v>
      </c>
    </row>
    <row r="14" spans="1:8" x14ac:dyDescent="0.2">
      <c r="A14" t="s">
        <v>1</v>
      </c>
      <c r="B14">
        <v>233</v>
      </c>
      <c r="C14">
        <v>179</v>
      </c>
      <c r="D14" s="10">
        <f t="shared" si="0"/>
        <v>0.76824034334763946</v>
      </c>
      <c r="E14" s="10"/>
      <c r="F14">
        <v>244</v>
      </c>
      <c r="G14">
        <v>205</v>
      </c>
      <c r="H14" s="10">
        <f t="shared" si="1"/>
        <v>0.8401639344262295</v>
      </c>
    </row>
    <row r="15" spans="1:8" x14ac:dyDescent="0.2">
      <c r="A15" t="s">
        <v>2</v>
      </c>
      <c r="B15">
        <v>168</v>
      </c>
      <c r="C15">
        <v>146</v>
      </c>
      <c r="D15" s="10">
        <f t="shared" si="0"/>
        <v>0.86904761904761907</v>
      </c>
      <c r="E15" s="10"/>
      <c r="F15">
        <v>133</v>
      </c>
      <c r="G15">
        <v>112</v>
      </c>
      <c r="H15" s="10">
        <f t="shared" si="1"/>
        <v>0.84210526315789469</v>
      </c>
    </row>
    <row r="16" spans="1:8" x14ac:dyDescent="0.2">
      <c r="A16" t="s">
        <v>3</v>
      </c>
      <c r="B16">
        <v>108</v>
      </c>
      <c r="C16">
        <v>82</v>
      </c>
      <c r="D16" s="10">
        <f t="shared" si="0"/>
        <v>0.7592592592592593</v>
      </c>
      <c r="E16" s="10"/>
      <c r="F16">
        <v>80</v>
      </c>
      <c r="G16">
        <v>71</v>
      </c>
      <c r="H16" s="10">
        <f t="shared" si="1"/>
        <v>0.88749999999999996</v>
      </c>
    </row>
    <row r="17" spans="1:8" x14ac:dyDescent="0.2">
      <c r="A17" t="s">
        <v>13</v>
      </c>
      <c r="B17">
        <v>61</v>
      </c>
      <c r="C17">
        <v>45</v>
      </c>
      <c r="D17" s="10">
        <f t="shared" si="0"/>
        <v>0.73770491803278693</v>
      </c>
      <c r="E17" s="10"/>
      <c r="F17">
        <v>92</v>
      </c>
      <c r="G17">
        <v>47</v>
      </c>
      <c r="H17" s="10">
        <f t="shared" si="1"/>
        <v>0.51086956521739135</v>
      </c>
    </row>
    <row r="18" spans="1:8" x14ac:dyDescent="0.2">
      <c r="A18" t="s">
        <v>17</v>
      </c>
      <c r="B18">
        <v>47</v>
      </c>
      <c r="C18">
        <v>39</v>
      </c>
      <c r="D18" s="10">
        <f t="shared" si="0"/>
        <v>0.82978723404255317</v>
      </c>
      <c r="E18" s="10"/>
      <c r="F18">
        <v>54</v>
      </c>
      <c r="G18">
        <v>43</v>
      </c>
      <c r="H18" s="10">
        <f t="shared" si="1"/>
        <v>0.79629629629629628</v>
      </c>
    </row>
    <row r="19" spans="1:8" x14ac:dyDescent="0.2">
      <c r="A19" t="s">
        <v>4</v>
      </c>
      <c r="B19">
        <v>81</v>
      </c>
      <c r="C19">
        <v>68</v>
      </c>
      <c r="D19" s="10">
        <f t="shared" si="0"/>
        <v>0.83950617283950613</v>
      </c>
      <c r="E19" s="10"/>
      <c r="F19">
        <v>186</v>
      </c>
      <c r="G19">
        <v>153</v>
      </c>
      <c r="H19" s="10">
        <f t="shared" si="1"/>
        <v>0.82258064516129037</v>
      </c>
    </row>
    <row r="20" spans="1:8" x14ac:dyDescent="0.2">
      <c r="A20" t="s">
        <v>16</v>
      </c>
      <c r="B20">
        <v>53</v>
      </c>
      <c r="C20">
        <v>37</v>
      </c>
      <c r="D20" s="10">
        <f t="shared" si="0"/>
        <v>0.69811320754716977</v>
      </c>
      <c r="E20" s="10"/>
      <c r="F20">
        <v>52</v>
      </c>
      <c r="G20">
        <v>36</v>
      </c>
      <c r="H20" s="10">
        <f t="shared" si="1"/>
        <v>0.69230769230769229</v>
      </c>
    </row>
    <row r="21" spans="1:8" x14ac:dyDescent="0.2">
      <c r="A21" s="14" t="s">
        <v>88</v>
      </c>
      <c r="B21" s="14">
        <f>SUM(B11:B20)</f>
        <v>1229</v>
      </c>
      <c r="C21" s="14">
        <f>SUM(C11:C20)</f>
        <v>929</v>
      </c>
      <c r="D21" s="15">
        <f>C21/B21</f>
        <v>0.75589910496338486</v>
      </c>
      <c r="E21" s="15"/>
      <c r="F21" s="14">
        <f>SUM(F11:F20)</f>
        <v>1224</v>
      </c>
      <c r="G21" s="14">
        <f>SUM(G11:G20)</f>
        <v>972</v>
      </c>
      <c r="H21" s="15">
        <f>G21/F21</f>
        <v>0.79411764705882348</v>
      </c>
    </row>
    <row r="22" spans="1:8" x14ac:dyDescent="0.2">
      <c r="A22" s="12" t="s">
        <v>181</v>
      </c>
      <c r="B22" s="12">
        <f>SUM(B3:B20)</f>
        <v>1829</v>
      </c>
      <c r="C22" s="12">
        <f>SUM(C3:C20)</f>
        <v>1418</v>
      </c>
      <c r="D22" s="13">
        <f>C22/B22</f>
        <v>0.77528704209950794</v>
      </c>
      <c r="E22" s="13"/>
      <c r="F22" s="12">
        <f>SUM(F3:F20)</f>
        <v>1829</v>
      </c>
      <c r="G22" s="12">
        <f>SUM(G3:G20)</f>
        <v>1438</v>
      </c>
      <c r="H22" s="13">
        <f>G22/F22</f>
        <v>0.78622197922361947</v>
      </c>
    </row>
    <row r="23" spans="1:8" x14ac:dyDescent="0.2">
      <c r="A23" t="s">
        <v>8</v>
      </c>
      <c r="B23">
        <v>470</v>
      </c>
      <c r="C23">
        <v>287</v>
      </c>
      <c r="D23" s="16">
        <f t="shared" ref="D23:D28" si="2">C23/B23</f>
        <v>0.61063829787234047</v>
      </c>
      <c r="E23" s="16"/>
      <c r="F23">
        <v>463</v>
      </c>
      <c r="G23">
        <v>338</v>
      </c>
      <c r="H23" s="16">
        <f t="shared" ref="H23:H28" si="3">G23/F23</f>
        <v>0.73002159827213819</v>
      </c>
    </row>
    <row r="24" spans="1:8" x14ac:dyDescent="0.2">
      <c r="A24" t="s">
        <v>86</v>
      </c>
      <c r="B24">
        <v>255</v>
      </c>
      <c r="C24">
        <v>169</v>
      </c>
      <c r="D24" s="16">
        <f t="shared" si="2"/>
        <v>0.66274509803921566</v>
      </c>
      <c r="E24" s="16"/>
      <c r="F24">
        <v>220</v>
      </c>
      <c r="G24">
        <v>119</v>
      </c>
      <c r="H24" s="16">
        <f t="shared" si="3"/>
        <v>0.54090909090909089</v>
      </c>
    </row>
    <row r="25" spans="1:8" x14ac:dyDescent="0.2">
      <c r="A25" t="s">
        <v>64</v>
      </c>
      <c r="B25">
        <v>394</v>
      </c>
      <c r="C25">
        <v>256</v>
      </c>
      <c r="D25" s="16">
        <f t="shared" si="2"/>
        <v>0.64974619289340096</v>
      </c>
      <c r="E25" s="16"/>
      <c r="F25">
        <v>390</v>
      </c>
      <c r="G25">
        <v>331</v>
      </c>
      <c r="H25" s="16">
        <f t="shared" si="3"/>
        <v>0.8487179487179487</v>
      </c>
    </row>
    <row r="26" spans="1:8" x14ac:dyDescent="0.2">
      <c r="A26" t="s">
        <v>87</v>
      </c>
      <c r="B26">
        <v>51</v>
      </c>
      <c r="C26">
        <v>28</v>
      </c>
      <c r="D26" s="16">
        <f t="shared" si="2"/>
        <v>0.5490196078431373</v>
      </c>
      <c r="E26" s="16"/>
      <c r="F26">
        <v>56</v>
      </c>
      <c r="G26">
        <v>31</v>
      </c>
      <c r="H26" s="16">
        <f t="shared" si="3"/>
        <v>0.5535714285714286</v>
      </c>
    </row>
    <row r="27" spans="1:8" x14ac:dyDescent="0.2">
      <c r="A27" s="12" t="s">
        <v>182</v>
      </c>
      <c r="B27" s="12">
        <f>SUM(B23:B26)</f>
        <v>1170</v>
      </c>
      <c r="C27" s="12">
        <f>SUM(C23:C26)</f>
        <v>740</v>
      </c>
      <c r="D27" s="17">
        <f t="shared" si="2"/>
        <v>0.63247863247863245</v>
      </c>
      <c r="E27" s="17"/>
      <c r="F27" s="12">
        <f>SUM(F23:F26)</f>
        <v>1129</v>
      </c>
      <c r="G27" s="12">
        <f>SUM(G23:G26)</f>
        <v>819</v>
      </c>
      <c r="H27" s="17">
        <f t="shared" si="3"/>
        <v>0.72542072630646592</v>
      </c>
    </row>
    <row r="28" spans="1:8" x14ac:dyDescent="0.2">
      <c r="A28" s="19" t="s">
        <v>89</v>
      </c>
      <c r="B28" s="19">
        <f>B22+B27</f>
        <v>2999</v>
      </c>
      <c r="C28" s="19">
        <f>C22+C27</f>
        <v>2158</v>
      </c>
      <c r="D28" s="20">
        <f t="shared" si="2"/>
        <v>0.71957319106368789</v>
      </c>
      <c r="E28" s="20"/>
      <c r="F28" s="19">
        <f>F22+F27</f>
        <v>2958</v>
      </c>
      <c r="G28" s="19">
        <f>G22+G27</f>
        <v>2257</v>
      </c>
      <c r="H28" s="20">
        <f t="shared" si="3"/>
        <v>0.76301555104800545</v>
      </c>
    </row>
  </sheetData>
  <mergeCells count="2">
    <mergeCell ref="B1:D1"/>
    <mergeCell ref="F1:H1"/>
  </mergeCells>
  <pageMargins left="0.70866141732283472" right="0.70866141732283472" top="0.74803149606299213" bottom="0.74803149606299213" header="0.31496062992125984" footer="0.31496062992125984"/>
  <pageSetup paperSize="9" orientation="portrait" horizontalDpi="300" verticalDpi="300"/>
  <headerFooter scaleWithDoc="0" alignWithMargins="0">
    <oddFooter>&amp;L&amp;"Arial,Kursiv"Källa: Liv</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248</v>
      </c>
      <c r="B2" s="65"/>
      <c r="C2" s="65"/>
      <c r="D2" s="65"/>
      <c r="E2" s="65"/>
      <c r="F2" s="65"/>
      <c r="G2" s="65"/>
      <c r="H2" s="65"/>
      <c r="I2" s="65"/>
      <c r="J2" s="65"/>
      <c r="K2" s="23"/>
      <c r="L2" s="23"/>
      <c r="M2" s="23"/>
    </row>
    <row r="3" spans="1:13" ht="25.5" customHeight="1" x14ac:dyDescent="0.2">
      <c r="A3" s="66" t="s">
        <v>334</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26.315789473684202</v>
      </c>
      <c r="D6" s="26">
        <v>23.529411764705898</v>
      </c>
      <c r="E6" s="26">
        <v>28.571428571428601</v>
      </c>
      <c r="F6" s="26">
        <v>4</v>
      </c>
      <c r="G6" s="26">
        <v>27.0833333333333</v>
      </c>
      <c r="H6" s="26">
        <v>11.9047619047619</v>
      </c>
      <c r="I6" s="36">
        <v>48</v>
      </c>
      <c r="J6" s="36">
        <v>42</v>
      </c>
    </row>
    <row r="7" spans="1:13" hidden="1" x14ac:dyDescent="0.2">
      <c r="A7" s="23" t="s">
        <v>191</v>
      </c>
      <c r="B7" s="23" t="s">
        <v>192</v>
      </c>
      <c r="C7" s="26">
        <v>43.75</v>
      </c>
      <c r="D7" s="26">
        <v>31.25</v>
      </c>
      <c r="E7" s="26">
        <v>8.6956521739130395</v>
      </c>
      <c r="F7" s="26">
        <v>5.2631578947368398</v>
      </c>
      <c r="G7" s="26">
        <v>23.076923076923102</v>
      </c>
      <c r="H7" s="26">
        <v>16.2162162162162</v>
      </c>
      <c r="I7" s="37">
        <v>39</v>
      </c>
      <c r="J7" s="37">
        <v>37</v>
      </c>
    </row>
    <row r="8" spans="1:13" hidden="1" x14ac:dyDescent="0.2">
      <c r="A8" s="23" t="s">
        <v>193</v>
      </c>
      <c r="B8" s="23" t="s">
        <v>194</v>
      </c>
      <c r="C8" s="26">
        <v>18.518518518518501</v>
      </c>
      <c r="D8" s="26">
        <v>19.230769230769202</v>
      </c>
      <c r="E8" s="26">
        <v>13.8888888888889</v>
      </c>
      <c r="F8" s="26">
        <v>16</v>
      </c>
      <c r="G8" s="26">
        <v>15.625</v>
      </c>
      <c r="H8" s="26">
        <v>17.307692307692299</v>
      </c>
      <c r="I8" s="36">
        <v>64</v>
      </c>
      <c r="J8" s="36">
        <v>52</v>
      </c>
    </row>
    <row r="9" spans="1:13" hidden="1" x14ac:dyDescent="0.2">
      <c r="A9" s="23" t="s">
        <v>195</v>
      </c>
      <c r="B9" s="23" t="s">
        <v>196</v>
      </c>
      <c r="C9" s="26">
        <v>9.375</v>
      </c>
      <c r="D9" s="26">
        <v>41.6666666666667</v>
      </c>
      <c r="E9" s="26">
        <v>5.5555555555555598</v>
      </c>
      <c r="F9" s="26">
        <v>2.9411764705882399</v>
      </c>
      <c r="G9" s="26">
        <v>9.8039215686274499</v>
      </c>
      <c r="H9" s="26">
        <v>18.644067796610202</v>
      </c>
      <c r="I9" s="37">
        <v>51</v>
      </c>
      <c r="J9" s="37">
        <v>59</v>
      </c>
    </row>
    <row r="10" spans="1:13" hidden="1" x14ac:dyDescent="0.2">
      <c r="A10" s="23" t="s">
        <v>197</v>
      </c>
      <c r="B10" s="23" t="s">
        <v>198</v>
      </c>
      <c r="C10" s="26">
        <v>16.6666666666667</v>
      </c>
      <c r="D10" s="26">
        <v>29.411764705882401</v>
      </c>
      <c r="E10" s="26">
        <v>13.3333333333333</v>
      </c>
      <c r="F10" s="26">
        <v>12.9032258064516</v>
      </c>
      <c r="G10" s="26">
        <v>15.1515151515152</v>
      </c>
      <c r="H10" s="26">
        <v>21.538461538461501</v>
      </c>
      <c r="I10" s="36">
        <v>66</v>
      </c>
      <c r="J10" s="36">
        <v>65</v>
      </c>
    </row>
    <row r="11" spans="1:13" hidden="1" x14ac:dyDescent="0.2">
      <c r="A11" s="23" t="s">
        <v>199</v>
      </c>
      <c r="B11" s="23" t="s">
        <v>200</v>
      </c>
      <c r="C11" s="26">
        <v>15</v>
      </c>
      <c r="D11" s="26">
        <v>20.5128205128205</v>
      </c>
      <c r="E11" s="26">
        <v>2.38095238095238</v>
      </c>
      <c r="F11" s="26">
        <v>15.384615384615399</v>
      </c>
      <c r="G11" s="26">
        <v>9.5238095238095202</v>
      </c>
      <c r="H11" s="26">
        <v>17.5</v>
      </c>
      <c r="I11" s="37">
        <v>84</v>
      </c>
      <c r="J11" s="37">
        <v>80</v>
      </c>
    </row>
    <row r="12" spans="1:13" hidden="1" x14ac:dyDescent="0.2">
      <c r="A12" s="23" t="s">
        <v>201</v>
      </c>
      <c r="B12" s="23" t="s">
        <v>202</v>
      </c>
      <c r="C12" s="26">
        <v>25</v>
      </c>
      <c r="D12" s="26">
        <v>33.3333333333333</v>
      </c>
      <c r="E12" s="26">
        <v>6.6666666666666696</v>
      </c>
      <c r="F12" s="26"/>
      <c r="G12" s="26">
        <v>15.625</v>
      </c>
      <c r="H12" s="26">
        <v>20</v>
      </c>
      <c r="I12" s="36">
        <v>32</v>
      </c>
      <c r="J12" s="36">
        <v>35</v>
      </c>
    </row>
    <row r="13" spans="1:13" hidden="1" x14ac:dyDescent="0.2">
      <c r="A13" s="23" t="s">
        <v>203</v>
      </c>
      <c r="B13" s="23" t="s">
        <v>204</v>
      </c>
      <c r="C13" s="26">
        <v>15.6862745098039</v>
      </c>
      <c r="D13" s="26">
        <v>20.408163265306101</v>
      </c>
      <c r="E13" s="26">
        <v>4.2553191489361701</v>
      </c>
      <c r="F13" s="26">
        <v>10.2564102564103</v>
      </c>
      <c r="G13" s="26">
        <v>10</v>
      </c>
      <c r="H13" s="26">
        <v>16.129032258064498</v>
      </c>
      <c r="I13" s="37">
        <v>100</v>
      </c>
      <c r="J13" s="37">
        <v>93</v>
      </c>
    </row>
    <row r="14" spans="1:13" hidden="1" x14ac:dyDescent="0.2">
      <c r="A14" s="23" t="s">
        <v>205</v>
      </c>
      <c r="B14" s="23" t="s">
        <v>206</v>
      </c>
      <c r="C14" s="26">
        <v>12.5</v>
      </c>
      <c r="D14" s="26">
        <v>13.559322033898299</v>
      </c>
      <c r="E14" s="26">
        <v>9.2105263157894708</v>
      </c>
      <c r="F14" s="26">
        <v>7.2727272727272698</v>
      </c>
      <c r="G14" s="26">
        <v>10.2564102564103</v>
      </c>
      <c r="H14" s="26">
        <v>10.924369747899201</v>
      </c>
      <c r="I14" s="36">
        <v>117</v>
      </c>
      <c r="J14" s="36">
        <v>119</v>
      </c>
    </row>
    <row r="15" spans="1:13" hidden="1" x14ac:dyDescent="0.2">
      <c r="A15" s="23" t="s">
        <v>205</v>
      </c>
      <c r="B15" s="23" t="s">
        <v>207</v>
      </c>
      <c r="C15" s="26">
        <v>26.415094339622598</v>
      </c>
      <c r="D15" s="26">
        <v>17.0731707317073</v>
      </c>
      <c r="E15" s="26">
        <v>7.4074074074074101</v>
      </c>
      <c r="F15" s="26">
        <v>2.7027027027027</v>
      </c>
      <c r="G15" s="26">
        <v>16.6666666666667</v>
      </c>
      <c r="H15" s="26">
        <v>9.8765432098765409</v>
      </c>
      <c r="I15" s="37">
        <v>108</v>
      </c>
      <c r="J15" s="37">
        <v>81</v>
      </c>
    </row>
    <row r="16" spans="1:13" hidden="1" x14ac:dyDescent="0.2">
      <c r="A16" s="23" t="s">
        <v>205</v>
      </c>
      <c r="B16" s="23" t="s">
        <v>208</v>
      </c>
      <c r="C16" s="26">
        <v>15.909090909090899</v>
      </c>
      <c r="D16" s="26">
        <v>31.481481481481499</v>
      </c>
      <c r="E16" s="26">
        <v>8.6206896551724093</v>
      </c>
      <c r="F16" s="26">
        <v>4.0816326530612201</v>
      </c>
      <c r="G16" s="26">
        <v>11.764705882352899</v>
      </c>
      <c r="H16" s="26">
        <v>18.446601941747598</v>
      </c>
      <c r="I16" s="36">
        <v>102</v>
      </c>
      <c r="J16" s="36">
        <v>103</v>
      </c>
    </row>
    <row r="17" spans="1:10" hidden="1" x14ac:dyDescent="0.2">
      <c r="A17" s="23" t="s">
        <v>205</v>
      </c>
      <c r="B17" s="23" t="s">
        <v>209</v>
      </c>
      <c r="C17" s="26">
        <v>23.076923076923102</v>
      </c>
      <c r="D17" s="26">
        <v>16.494845360824701</v>
      </c>
      <c r="E17" s="26">
        <v>12.244897959183699</v>
      </c>
      <c r="F17" s="26">
        <v>8.9108910891089099</v>
      </c>
      <c r="G17" s="26">
        <v>17.514124293785301</v>
      </c>
      <c r="H17" s="26">
        <v>13.3663366336634</v>
      </c>
      <c r="I17" s="37">
        <v>177</v>
      </c>
      <c r="J17" s="37">
        <v>202</v>
      </c>
    </row>
    <row r="18" spans="1:10" hidden="1" x14ac:dyDescent="0.2">
      <c r="A18" s="23" t="s">
        <v>205</v>
      </c>
      <c r="B18" s="23" t="s">
        <v>210</v>
      </c>
      <c r="C18" s="26">
        <v>16.6666666666667</v>
      </c>
      <c r="D18" s="26">
        <v>18</v>
      </c>
      <c r="E18" s="26">
        <v>8.3333333333333304</v>
      </c>
      <c r="F18" s="26">
        <v>18.181818181818201</v>
      </c>
      <c r="G18" s="26">
        <v>12.413793103448301</v>
      </c>
      <c r="H18" s="26">
        <v>19.4444444444444</v>
      </c>
      <c r="I18" s="36">
        <v>145</v>
      </c>
      <c r="J18" s="36">
        <v>108</v>
      </c>
    </row>
    <row r="19" spans="1:10" hidden="1" x14ac:dyDescent="0.2">
      <c r="A19" s="23" t="s">
        <v>205</v>
      </c>
      <c r="B19" s="23" t="s">
        <v>211</v>
      </c>
      <c r="C19" s="26">
        <v>23.8095238095238</v>
      </c>
      <c r="D19" s="26">
        <v>44.4444444444444</v>
      </c>
      <c r="E19" s="26">
        <v>5.1282051282051304</v>
      </c>
      <c r="F19" s="26">
        <v>7.5</v>
      </c>
      <c r="G19" s="26">
        <v>14.814814814814801</v>
      </c>
      <c r="H19" s="26">
        <v>21.428571428571399</v>
      </c>
      <c r="I19" s="37">
        <v>81</v>
      </c>
      <c r="J19" s="37">
        <v>70</v>
      </c>
    </row>
    <row r="20" spans="1:10" hidden="1" x14ac:dyDescent="0.2">
      <c r="A20" s="23" t="s">
        <v>205</v>
      </c>
      <c r="B20" s="23" t="s">
        <v>212</v>
      </c>
      <c r="C20" s="26">
        <v>20</v>
      </c>
      <c r="D20" s="26">
        <v>12.5</v>
      </c>
      <c r="E20" s="26">
        <v>8</v>
      </c>
      <c r="F20" s="26">
        <v>10</v>
      </c>
      <c r="G20" s="26">
        <v>13.3333333333333</v>
      </c>
      <c r="H20" s="26">
        <v>10.6382978723404</v>
      </c>
      <c r="I20" s="36">
        <v>45</v>
      </c>
      <c r="J20" s="36">
        <v>47</v>
      </c>
    </row>
    <row r="21" spans="1:10" hidden="1" x14ac:dyDescent="0.2">
      <c r="A21" s="23" t="s">
        <v>205</v>
      </c>
      <c r="B21" s="23" t="s">
        <v>213</v>
      </c>
      <c r="C21" s="26">
        <v>4.5454545454545503</v>
      </c>
      <c r="D21" s="26">
        <v>11.538461538461499</v>
      </c>
      <c r="E21" s="26">
        <v>6.25</v>
      </c>
      <c r="F21" s="26">
        <v>12.5</v>
      </c>
      <c r="G21" s="26">
        <v>5.2631578947368398</v>
      </c>
      <c r="H21" s="26">
        <v>11.9047619047619</v>
      </c>
      <c r="I21" s="37">
        <v>38</v>
      </c>
      <c r="J21" s="37">
        <v>42</v>
      </c>
    </row>
    <row r="22" spans="1:10" hidden="1" x14ac:dyDescent="0.2">
      <c r="A22" s="23" t="s">
        <v>205</v>
      </c>
      <c r="B22" s="23" t="s">
        <v>214</v>
      </c>
      <c r="C22" s="26">
        <v>27.272727272727298</v>
      </c>
      <c r="D22" s="26">
        <v>26.923076923076898</v>
      </c>
      <c r="E22" s="26">
        <v>18.181818181818201</v>
      </c>
      <c r="F22" s="26">
        <v>8.6956521739130395</v>
      </c>
      <c r="G22" s="26">
        <v>22.727272727272702</v>
      </c>
      <c r="H22" s="26">
        <v>19.078947368421101</v>
      </c>
      <c r="I22" s="36">
        <v>66</v>
      </c>
      <c r="J22" s="36">
        <v>152</v>
      </c>
    </row>
    <row r="23" spans="1:10" hidden="1" x14ac:dyDescent="0.2">
      <c r="A23" s="23" t="s">
        <v>205</v>
      </c>
      <c r="B23" s="23" t="s">
        <v>215</v>
      </c>
      <c r="C23" s="26">
        <v>5.2631578947368398</v>
      </c>
      <c r="D23" s="26"/>
      <c r="E23" s="26">
        <v>11.1111111111111</v>
      </c>
      <c r="F23" s="26">
        <v>4.7619047619047601</v>
      </c>
      <c r="G23" s="26">
        <v>8.1081081081081106</v>
      </c>
      <c r="H23" s="26">
        <v>14.285714285714301</v>
      </c>
      <c r="I23" s="37">
        <v>37</v>
      </c>
      <c r="J23" s="37">
        <v>35</v>
      </c>
    </row>
    <row r="24" spans="1:10" ht="27.95" hidden="1" customHeight="1" x14ac:dyDescent="0.2">
      <c r="A24" s="38" t="s">
        <v>216</v>
      </c>
      <c r="B24" s="38" t="s">
        <v>216</v>
      </c>
      <c r="C24" s="39">
        <v>19.148936170212799</v>
      </c>
      <c r="D24" s="39">
        <v>21.521739130434799</v>
      </c>
      <c r="E24" s="39">
        <v>9.61145194274029</v>
      </c>
      <c r="F24" s="39">
        <v>8.6680761099365693</v>
      </c>
      <c r="G24" s="39">
        <v>14.0829694323144</v>
      </c>
      <c r="H24" s="39">
        <v>15.3284671532847</v>
      </c>
      <c r="I24" s="36">
        <v>916</v>
      </c>
      <c r="J24" s="36">
        <v>959</v>
      </c>
    </row>
    <row r="25" spans="1:10" ht="27.95" customHeight="1" x14ac:dyDescent="0.2">
      <c r="A25" s="40" t="s">
        <v>217</v>
      </c>
      <c r="B25" s="40" t="s">
        <v>217</v>
      </c>
      <c r="C25" s="41">
        <v>18.939393939393899</v>
      </c>
      <c r="D25" s="41">
        <v>23.032069970845502</v>
      </c>
      <c r="E25" s="41">
        <v>9.7527472527472501</v>
      </c>
      <c r="F25" s="41">
        <v>8.8698140200286097</v>
      </c>
      <c r="G25" s="41">
        <v>14.214285714285699</v>
      </c>
      <c r="H25" s="41">
        <v>16.033755274261601</v>
      </c>
      <c r="I25" s="37">
        <v>1400</v>
      </c>
      <c r="J25" s="37">
        <v>1422</v>
      </c>
    </row>
    <row r="26" spans="1:10" ht="14.1" hidden="1" customHeight="1" x14ac:dyDescent="0.2">
      <c r="A26" s="32" t="s">
        <v>218</v>
      </c>
      <c r="B26" s="32" t="s">
        <v>219</v>
      </c>
      <c r="C26" s="26">
        <v>15.454545454545499</v>
      </c>
      <c r="D26" s="26">
        <v>24.264705882352899</v>
      </c>
      <c r="E26" s="26">
        <v>8.6206896551724093</v>
      </c>
      <c r="F26" s="26">
        <v>7.6142131979695398</v>
      </c>
      <c r="G26" s="26">
        <v>11.228070175438599</v>
      </c>
      <c r="H26" s="26">
        <v>14.6268656716418</v>
      </c>
      <c r="I26" s="36">
        <v>285</v>
      </c>
      <c r="J26" s="36">
        <v>335</v>
      </c>
    </row>
    <row r="27" spans="1:10" ht="14.1" hidden="1" customHeight="1" x14ac:dyDescent="0.2">
      <c r="A27" s="32" t="s">
        <v>220</v>
      </c>
      <c r="B27" s="32" t="s">
        <v>221</v>
      </c>
      <c r="C27" s="26">
        <v>28.235294117647101</v>
      </c>
      <c r="D27" s="26">
        <v>24.5614035087719</v>
      </c>
      <c r="E27" s="26">
        <v>7.2289156626505999</v>
      </c>
      <c r="F27" s="26">
        <v>9.8360655737704903</v>
      </c>
      <c r="G27" s="26">
        <v>17.7514792899408</v>
      </c>
      <c r="H27" s="26">
        <v>16.9491525423729</v>
      </c>
      <c r="I27" s="37">
        <v>169</v>
      </c>
      <c r="J27" s="37">
        <v>118</v>
      </c>
    </row>
    <row r="28" spans="1:10" ht="14.1" hidden="1" customHeight="1" x14ac:dyDescent="0.2">
      <c r="A28" s="32" t="s">
        <v>222</v>
      </c>
      <c r="B28" s="32" t="s">
        <v>223</v>
      </c>
      <c r="C28" s="26">
        <v>22.023809523809501</v>
      </c>
      <c r="D28" s="26">
        <v>26.7676767676768</v>
      </c>
      <c r="E28" s="26">
        <v>15.841584158415801</v>
      </c>
      <c r="F28" s="26">
        <v>6.25</v>
      </c>
      <c r="G28" s="26">
        <v>20</v>
      </c>
      <c r="H28" s="26">
        <v>18.654434250764499</v>
      </c>
      <c r="I28" s="36">
        <v>270</v>
      </c>
      <c r="J28" s="36">
        <v>327</v>
      </c>
    </row>
    <row r="29" spans="1:10" ht="14.1" hidden="1" customHeight="1" x14ac:dyDescent="0.2">
      <c r="A29" s="32" t="s">
        <v>224</v>
      </c>
      <c r="B29" s="32" t="s">
        <v>225</v>
      </c>
      <c r="C29" s="26"/>
      <c r="D29" s="26">
        <v>27.7777777777778</v>
      </c>
      <c r="E29" s="26">
        <v>6.6666666666666696</v>
      </c>
      <c r="F29" s="26"/>
      <c r="G29" s="26">
        <v>14.285714285714301</v>
      </c>
      <c r="H29" s="26">
        <v>22.580645161290299</v>
      </c>
      <c r="I29" s="37">
        <v>28</v>
      </c>
      <c r="J29" s="37">
        <v>31</v>
      </c>
    </row>
    <row r="30" spans="1:10" ht="27.95" customHeight="1" x14ac:dyDescent="0.2">
      <c r="A30" s="40" t="s">
        <v>226</v>
      </c>
      <c r="B30" s="40" t="s">
        <v>226</v>
      </c>
      <c r="C30" s="27">
        <v>21.5425531914894</v>
      </c>
      <c r="D30" s="27">
        <v>25.672371638141801</v>
      </c>
      <c r="E30" s="27">
        <v>10.1876675603217</v>
      </c>
      <c r="F30" s="27">
        <v>7.7694235588972402</v>
      </c>
      <c r="G30" s="27">
        <v>15.9574468085106</v>
      </c>
      <c r="H30" s="27">
        <v>16.892725030826099</v>
      </c>
      <c r="I30" s="36">
        <v>752</v>
      </c>
      <c r="J30" s="36">
        <v>811</v>
      </c>
    </row>
    <row r="31" spans="1:10" ht="27.95" customHeight="1" x14ac:dyDescent="0.2">
      <c r="A31" s="42" t="s">
        <v>227</v>
      </c>
      <c r="B31" s="42" t="s">
        <v>227</v>
      </c>
      <c r="C31" s="27">
        <v>19.8841698841699</v>
      </c>
      <c r="D31" s="27">
        <v>24.018264840182599</v>
      </c>
      <c r="E31" s="27">
        <v>9.9000908265213408</v>
      </c>
      <c r="F31" s="27">
        <v>8.4699453551912605</v>
      </c>
      <c r="G31" s="27">
        <v>14.8234200743494</v>
      </c>
      <c r="H31" s="27">
        <v>16.345723242275</v>
      </c>
      <c r="I31" s="37">
        <v>2152</v>
      </c>
      <c r="J31" s="37">
        <v>2233</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249</v>
      </c>
      <c r="B2" s="65"/>
      <c r="C2" s="65"/>
      <c r="D2" s="65"/>
      <c r="E2" s="65"/>
      <c r="F2" s="65"/>
      <c r="G2" s="65"/>
      <c r="H2" s="65"/>
      <c r="I2" s="65"/>
      <c r="J2" s="65"/>
      <c r="K2" s="23"/>
      <c r="L2" s="23"/>
      <c r="M2" s="23"/>
    </row>
    <row r="3" spans="1:13" ht="25.5" customHeight="1" x14ac:dyDescent="0.2">
      <c r="A3" s="66" t="s">
        <v>333</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10.526315789473699</v>
      </c>
      <c r="D6" s="26">
        <v>5.8823529411764701</v>
      </c>
      <c r="E6" s="26">
        <v>7.4074074074074101</v>
      </c>
      <c r="F6" s="26">
        <v>0</v>
      </c>
      <c r="G6" s="26">
        <v>8.5106382978723403</v>
      </c>
      <c r="H6" s="26">
        <v>2.38095238095238</v>
      </c>
      <c r="I6" s="36">
        <v>47</v>
      </c>
      <c r="J6" s="36">
        <v>42</v>
      </c>
    </row>
    <row r="7" spans="1:13" hidden="1" x14ac:dyDescent="0.2">
      <c r="A7" s="23" t="s">
        <v>191</v>
      </c>
      <c r="B7" s="23" t="s">
        <v>192</v>
      </c>
      <c r="C7" s="26">
        <v>18.75</v>
      </c>
      <c r="D7" s="26">
        <v>12.5</v>
      </c>
      <c r="E7" s="26">
        <v>4.3478260869565197</v>
      </c>
      <c r="F7" s="26">
        <v>10.526315789473699</v>
      </c>
      <c r="G7" s="26">
        <v>10.2564102564103</v>
      </c>
      <c r="H7" s="26">
        <v>10.8108108108108</v>
      </c>
      <c r="I7" s="37">
        <v>39</v>
      </c>
      <c r="J7" s="37">
        <v>37</v>
      </c>
    </row>
    <row r="8" spans="1:13" hidden="1" x14ac:dyDescent="0.2">
      <c r="A8" s="23" t="s">
        <v>193</v>
      </c>
      <c r="B8" s="23" t="s">
        <v>194</v>
      </c>
      <c r="C8" s="26">
        <v>3.5714285714285698</v>
      </c>
      <c r="D8" s="26">
        <v>0</v>
      </c>
      <c r="E8" s="26">
        <v>2.8571428571428599</v>
      </c>
      <c r="F8" s="26">
        <v>0</v>
      </c>
      <c r="G8" s="26">
        <v>3.125</v>
      </c>
      <c r="H8" s="26">
        <v>0</v>
      </c>
      <c r="I8" s="36">
        <v>64</v>
      </c>
      <c r="J8" s="36">
        <v>52</v>
      </c>
    </row>
    <row r="9" spans="1:13" hidden="1" x14ac:dyDescent="0.2">
      <c r="A9" s="23" t="s">
        <v>195</v>
      </c>
      <c r="B9" s="23" t="s">
        <v>196</v>
      </c>
      <c r="C9" s="26">
        <v>6.25</v>
      </c>
      <c r="D9" s="26">
        <v>12.5</v>
      </c>
      <c r="E9" s="26">
        <v>11.1111111111111</v>
      </c>
      <c r="F9" s="26">
        <v>12.1212121212121</v>
      </c>
      <c r="G9" s="26">
        <v>7.8431372549019596</v>
      </c>
      <c r="H9" s="26">
        <v>12.0689655172414</v>
      </c>
      <c r="I9" s="37">
        <v>51</v>
      </c>
      <c r="J9" s="37">
        <v>58</v>
      </c>
    </row>
    <row r="10" spans="1:13" hidden="1" x14ac:dyDescent="0.2">
      <c r="A10" s="23" t="s">
        <v>197</v>
      </c>
      <c r="B10" s="23" t="s">
        <v>198</v>
      </c>
      <c r="C10" s="26">
        <v>5.5555555555555598</v>
      </c>
      <c r="D10" s="26">
        <v>12.1212121212121</v>
      </c>
      <c r="E10" s="26">
        <v>23.3333333333333</v>
      </c>
      <c r="F10" s="26">
        <v>6.4516129032258096</v>
      </c>
      <c r="G10" s="26">
        <v>13.636363636363599</v>
      </c>
      <c r="H10" s="26">
        <v>9.375</v>
      </c>
      <c r="I10" s="36">
        <v>66</v>
      </c>
      <c r="J10" s="36">
        <v>64</v>
      </c>
    </row>
    <row r="11" spans="1:13" hidden="1" x14ac:dyDescent="0.2">
      <c r="A11" s="23" t="s">
        <v>199</v>
      </c>
      <c r="B11" s="23" t="s">
        <v>200</v>
      </c>
      <c r="C11" s="26">
        <v>7.5</v>
      </c>
      <c r="D11" s="26">
        <v>7.6923076923076898</v>
      </c>
      <c r="E11" s="26">
        <v>9.5238095238095202</v>
      </c>
      <c r="F11" s="26">
        <v>5</v>
      </c>
      <c r="G11" s="26">
        <v>8.3333333333333304</v>
      </c>
      <c r="H11" s="26">
        <v>6.1728395061728403</v>
      </c>
      <c r="I11" s="37">
        <v>84</v>
      </c>
      <c r="J11" s="37">
        <v>81</v>
      </c>
    </row>
    <row r="12" spans="1:13" hidden="1" x14ac:dyDescent="0.2">
      <c r="A12" s="23" t="s">
        <v>201</v>
      </c>
      <c r="B12" s="23" t="s">
        <v>202</v>
      </c>
      <c r="C12" s="26">
        <v>6.25</v>
      </c>
      <c r="D12" s="26">
        <v>0</v>
      </c>
      <c r="E12" s="26">
        <v>0</v>
      </c>
      <c r="F12" s="26"/>
      <c r="G12" s="26">
        <v>6.25</v>
      </c>
      <c r="H12" s="26">
        <v>0</v>
      </c>
      <c r="I12" s="36">
        <v>32</v>
      </c>
      <c r="J12" s="36">
        <v>35</v>
      </c>
    </row>
    <row r="13" spans="1:13" hidden="1" x14ac:dyDescent="0.2">
      <c r="A13" s="23" t="s">
        <v>203</v>
      </c>
      <c r="B13" s="23" t="s">
        <v>204</v>
      </c>
      <c r="C13" s="26">
        <v>9.8039215686274499</v>
      </c>
      <c r="D13" s="26">
        <v>2.0833333333333299</v>
      </c>
      <c r="E13" s="26">
        <v>6.6666666666666696</v>
      </c>
      <c r="F13" s="26">
        <v>7.6923076923076898</v>
      </c>
      <c r="G13" s="26">
        <v>8.1632653061224492</v>
      </c>
      <c r="H13" s="26">
        <v>4.3478260869565197</v>
      </c>
      <c r="I13" s="37">
        <v>98</v>
      </c>
      <c r="J13" s="37">
        <v>92</v>
      </c>
    </row>
    <row r="14" spans="1:13" hidden="1" x14ac:dyDescent="0.2">
      <c r="A14" s="23" t="s">
        <v>205</v>
      </c>
      <c r="B14" s="23" t="s">
        <v>206</v>
      </c>
      <c r="C14" s="26">
        <v>5</v>
      </c>
      <c r="D14" s="26">
        <v>6.7796610169491496</v>
      </c>
      <c r="E14" s="26">
        <v>3.9473684210526301</v>
      </c>
      <c r="F14" s="26">
        <v>3.6363636363636398</v>
      </c>
      <c r="G14" s="26">
        <v>4.2735042735042699</v>
      </c>
      <c r="H14" s="26">
        <v>5.0420168067226898</v>
      </c>
      <c r="I14" s="36">
        <v>117</v>
      </c>
      <c r="J14" s="36">
        <v>119</v>
      </c>
    </row>
    <row r="15" spans="1:13" hidden="1" x14ac:dyDescent="0.2">
      <c r="A15" s="23" t="s">
        <v>205</v>
      </c>
      <c r="B15" s="23" t="s">
        <v>207</v>
      </c>
      <c r="C15" s="26">
        <v>9.4339622641509404</v>
      </c>
      <c r="D15" s="26">
        <v>2.4390243902439002</v>
      </c>
      <c r="E15" s="26">
        <v>3.5714285714285698</v>
      </c>
      <c r="F15" s="26">
        <v>8.1081081081081106</v>
      </c>
      <c r="G15" s="26">
        <v>6.3636363636363598</v>
      </c>
      <c r="H15" s="26">
        <v>4.9382716049382704</v>
      </c>
      <c r="I15" s="37">
        <v>110</v>
      </c>
      <c r="J15" s="37">
        <v>81</v>
      </c>
    </row>
    <row r="16" spans="1:13" hidden="1" x14ac:dyDescent="0.2">
      <c r="A16" s="23" t="s">
        <v>205</v>
      </c>
      <c r="B16" s="23" t="s">
        <v>208</v>
      </c>
      <c r="C16" s="26">
        <v>6.8181818181818201</v>
      </c>
      <c r="D16" s="26">
        <v>10.909090909090899</v>
      </c>
      <c r="E16" s="26">
        <v>5.0847457627118704</v>
      </c>
      <c r="F16" s="26">
        <v>6.12244897959184</v>
      </c>
      <c r="G16" s="26">
        <v>6.7307692307692299</v>
      </c>
      <c r="H16" s="26">
        <v>8.6538461538461497</v>
      </c>
      <c r="I16" s="36">
        <v>104</v>
      </c>
      <c r="J16" s="36">
        <v>104</v>
      </c>
    </row>
    <row r="17" spans="1:10" hidden="1" x14ac:dyDescent="0.2">
      <c r="A17" s="23" t="s">
        <v>205</v>
      </c>
      <c r="B17" s="23" t="s">
        <v>209</v>
      </c>
      <c r="C17" s="26">
        <v>8.9743589743589691</v>
      </c>
      <c r="D17" s="26">
        <v>5.1020408163265296</v>
      </c>
      <c r="E17" s="26">
        <v>4.1237113402061896</v>
      </c>
      <c r="F17" s="26">
        <v>5.9405940594059397</v>
      </c>
      <c r="G17" s="26">
        <v>6.25</v>
      </c>
      <c r="H17" s="26">
        <v>5.9113300492610801</v>
      </c>
      <c r="I17" s="37">
        <v>176</v>
      </c>
      <c r="J17" s="37">
        <v>203</v>
      </c>
    </row>
    <row r="18" spans="1:10" hidden="1" x14ac:dyDescent="0.2">
      <c r="A18" s="23" t="s">
        <v>205</v>
      </c>
      <c r="B18" s="23" t="s">
        <v>210</v>
      </c>
      <c r="C18" s="26">
        <v>4.2253521126760596</v>
      </c>
      <c r="D18" s="26">
        <v>2</v>
      </c>
      <c r="E18" s="26">
        <v>8.2191780821917799</v>
      </c>
      <c r="F18" s="26">
        <v>14.814814814814801</v>
      </c>
      <c r="G18" s="26">
        <v>6.2068965517241397</v>
      </c>
      <c r="H18" s="26">
        <v>8.4112149532710294</v>
      </c>
      <c r="I18" s="36">
        <v>145</v>
      </c>
      <c r="J18" s="36">
        <v>107</v>
      </c>
    </row>
    <row r="19" spans="1:10" hidden="1" x14ac:dyDescent="0.2">
      <c r="A19" s="23" t="s">
        <v>205</v>
      </c>
      <c r="B19" s="23" t="s">
        <v>211</v>
      </c>
      <c r="C19" s="26">
        <v>2.5</v>
      </c>
      <c r="D19" s="26">
        <v>7.4074074074074101</v>
      </c>
      <c r="E19" s="26">
        <v>5</v>
      </c>
      <c r="F19" s="26">
        <v>12.8205128205128</v>
      </c>
      <c r="G19" s="26">
        <v>3.75</v>
      </c>
      <c r="H19" s="26">
        <v>10.144927536231901</v>
      </c>
      <c r="I19" s="37">
        <v>80</v>
      </c>
      <c r="J19" s="37">
        <v>69</v>
      </c>
    </row>
    <row r="20" spans="1:10" hidden="1" x14ac:dyDescent="0.2">
      <c r="A20" s="23" t="s">
        <v>205</v>
      </c>
      <c r="B20" s="23" t="s">
        <v>212</v>
      </c>
      <c r="C20" s="26">
        <v>15</v>
      </c>
      <c r="D20" s="26">
        <v>6.25</v>
      </c>
      <c r="E20" s="26">
        <v>8</v>
      </c>
      <c r="F20" s="26">
        <v>0</v>
      </c>
      <c r="G20" s="26">
        <v>11.1111111111111</v>
      </c>
      <c r="H20" s="26">
        <v>2.1739130434782599</v>
      </c>
      <c r="I20" s="36">
        <v>45</v>
      </c>
      <c r="J20" s="36">
        <v>46</v>
      </c>
    </row>
    <row r="21" spans="1:10" hidden="1" x14ac:dyDescent="0.2">
      <c r="A21" s="23" t="s">
        <v>205</v>
      </c>
      <c r="B21" s="23" t="s">
        <v>213</v>
      </c>
      <c r="C21" s="26">
        <v>0</v>
      </c>
      <c r="D21" s="26">
        <v>0</v>
      </c>
      <c r="E21" s="26">
        <v>0</v>
      </c>
      <c r="F21" s="26">
        <v>6.25</v>
      </c>
      <c r="G21" s="26">
        <v>0</v>
      </c>
      <c r="H21" s="26">
        <v>2.38095238095238</v>
      </c>
      <c r="I21" s="37">
        <v>38</v>
      </c>
      <c r="J21" s="37">
        <v>42</v>
      </c>
    </row>
    <row r="22" spans="1:10" hidden="1" x14ac:dyDescent="0.2">
      <c r="A22" s="23" t="s">
        <v>205</v>
      </c>
      <c r="B22" s="23" t="s">
        <v>214</v>
      </c>
      <c r="C22" s="26">
        <v>9.0909090909090899</v>
      </c>
      <c r="D22" s="26">
        <v>3.8461538461538498</v>
      </c>
      <c r="E22" s="26">
        <v>6.0606060606060597</v>
      </c>
      <c r="F22" s="26">
        <v>13.235294117647101</v>
      </c>
      <c r="G22" s="26">
        <v>7.5757575757575797</v>
      </c>
      <c r="H22" s="26">
        <v>8.6092715231788102</v>
      </c>
      <c r="I22" s="36">
        <v>66</v>
      </c>
      <c r="J22" s="36">
        <v>151</v>
      </c>
    </row>
    <row r="23" spans="1:10" hidden="1" x14ac:dyDescent="0.2">
      <c r="A23" s="23" t="s">
        <v>205</v>
      </c>
      <c r="B23" s="23" t="s">
        <v>215</v>
      </c>
      <c r="C23" s="26">
        <v>10.526315789473699</v>
      </c>
      <c r="D23" s="26"/>
      <c r="E23" s="26">
        <v>5.5555555555555598</v>
      </c>
      <c r="F23" s="26">
        <v>0</v>
      </c>
      <c r="G23" s="26">
        <v>8.1081081081081106</v>
      </c>
      <c r="H23" s="26">
        <v>5.5555555555555598</v>
      </c>
      <c r="I23" s="37">
        <v>37</v>
      </c>
      <c r="J23" s="37">
        <v>36</v>
      </c>
    </row>
    <row r="24" spans="1:10" ht="27.95" hidden="1" customHeight="1" x14ac:dyDescent="0.2">
      <c r="A24" s="38" t="s">
        <v>216</v>
      </c>
      <c r="B24" s="38" t="s">
        <v>216</v>
      </c>
      <c r="C24" s="39">
        <v>6.9047619047619104</v>
      </c>
      <c r="D24" s="39">
        <v>5.4112554112554099</v>
      </c>
      <c r="E24" s="39">
        <v>5.0709939148072998</v>
      </c>
      <c r="F24" s="39">
        <v>7.8723404255319096</v>
      </c>
      <c r="G24" s="39">
        <v>5.9912854030501101</v>
      </c>
      <c r="H24" s="39">
        <v>6.68058455114822</v>
      </c>
      <c r="I24" s="36">
        <v>918</v>
      </c>
      <c r="J24" s="36">
        <v>958</v>
      </c>
    </row>
    <row r="25" spans="1:10" ht="27.95" customHeight="1" x14ac:dyDescent="0.2">
      <c r="A25" s="40" t="s">
        <v>217</v>
      </c>
      <c r="B25" s="40" t="s">
        <v>217</v>
      </c>
      <c r="C25" s="41">
        <v>7.2948328267477196</v>
      </c>
      <c r="D25" s="41">
        <v>5.6851311953352797</v>
      </c>
      <c r="E25" s="41">
        <v>6.1813186813186798</v>
      </c>
      <c r="F25" s="41">
        <v>7.1839080459770104</v>
      </c>
      <c r="G25" s="41">
        <v>6.7905646890636202</v>
      </c>
      <c r="H25" s="41">
        <v>6.4129668780831599</v>
      </c>
      <c r="I25" s="37">
        <v>1399</v>
      </c>
      <c r="J25" s="37">
        <v>1419</v>
      </c>
    </row>
    <row r="26" spans="1:10" ht="14.1" hidden="1" customHeight="1" x14ac:dyDescent="0.2">
      <c r="A26" s="32" t="s">
        <v>218</v>
      </c>
      <c r="B26" s="32" t="s">
        <v>219</v>
      </c>
      <c r="C26" s="26">
        <v>7.2727272727272698</v>
      </c>
      <c r="D26" s="26">
        <v>5.8394160583941597</v>
      </c>
      <c r="E26" s="26">
        <v>4.6242774566474001</v>
      </c>
      <c r="F26" s="26">
        <v>7.0707070707070701</v>
      </c>
      <c r="G26" s="26">
        <v>5.6338028169014098</v>
      </c>
      <c r="H26" s="26">
        <v>6.8249258160237396</v>
      </c>
      <c r="I26" s="36">
        <v>284</v>
      </c>
      <c r="J26" s="36">
        <v>337</v>
      </c>
    </row>
    <row r="27" spans="1:10" ht="14.1" hidden="1" customHeight="1" x14ac:dyDescent="0.2">
      <c r="A27" s="32" t="s">
        <v>220</v>
      </c>
      <c r="B27" s="32" t="s">
        <v>221</v>
      </c>
      <c r="C27" s="26">
        <v>8.2352941176470598</v>
      </c>
      <c r="D27" s="26">
        <v>1.7543859649122799</v>
      </c>
      <c r="E27" s="26">
        <v>6.0240963855421699</v>
      </c>
      <c r="F27" s="26">
        <v>8.1967213114754092</v>
      </c>
      <c r="G27" s="26">
        <v>7.1005917159763303</v>
      </c>
      <c r="H27" s="26">
        <v>5.0847457627118704</v>
      </c>
      <c r="I27" s="37">
        <v>169</v>
      </c>
      <c r="J27" s="37">
        <v>118</v>
      </c>
    </row>
    <row r="28" spans="1:10" ht="14.1" hidden="1" customHeight="1" x14ac:dyDescent="0.2">
      <c r="A28" s="32" t="s">
        <v>222</v>
      </c>
      <c r="B28" s="32" t="s">
        <v>223</v>
      </c>
      <c r="C28" s="26">
        <v>6.5476190476190501</v>
      </c>
      <c r="D28" s="26">
        <v>5.0251256281407004</v>
      </c>
      <c r="E28" s="26">
        <v>9.8039215686274499</v>
      </c>
      <c r="F28" s="26">
        <v>3.90625</v>
      </c>
      <c r="G28" s="26">
        <v>7.7490774907749103</v>
      </c>
      <c r="H28" s="26">
        <v>4.5731707317073198</v>
      </c>
      <c r="I28" s="36">
        <v>271</v>
      </c>
      <c r="J28" s="36">
        <v>328</v>
      </c>
    </row>
    <row r="29" spans="1:10" ht="14.1" hidden="1" customHeight="1" x14ac:dyDescent="0.2">
      <c r="A29" s="32" t="s">
        <v>224</v>
      </c>
      <c r="B29" s="32" t="s">
        <v>225</v>
      </c>
      <c r="C29" s="26"/>
      <c r="D29" s="26">
        <v>11.1111111111111</v>
      </c>
      <c r="E29" s="26">
        <v>0</v>
      </c>
      <c r="F29" s="26"/>
      <c r="G29" s="26">
        <v>3.5714285714285698</v>
      </c>
      <c r="H29" s="26">
        <v>6.6666666666666696</v>
      </c>
      <c r="I29" s="37">
        <v>28</v>
      </c>
      <c r="J29" s="37">
        <v>30</v>
      </c>
    </row>
    <row r="30" spans="1:10" ht="27.95" customHeight="1" x14ac:dyDescent="0.2">
      <c r="A30" s="40" t="s">
        <v>226</v>
      </c>
      <c r="B30" s="40" t="s">
        <v>226</v>
      </c>
      <c r="C30" s="27">
        <v>7.18085106382979</v>
      </c>
      <c r="D30" s="27">
        <v>5.10948905109489</v>
      </c>
      <c r="E30" s="27">
        <v>6.1662198391420899</v>
      </c>
      <c r="F30" s="27">
        <v>6.0150375939849603</v>
      </c>
      <c r="G30" s="27">
        <v>6.6489361702127701</v>
      </c>
      <c r="H30" s="27">
        <v>5.6580565805658098</v>
      </c>
      <c r="I30" s="36">
        <v>752</v>
      </c>
      <c r="J30" s="36">
        <v>813</v>
      </c>
    </row>
    <row r="31" spans="1:10" ht="27.95" customHeight="1" x14ac:dyDescent="0.2">
      <c r="A31" s="42" t="s">
        <v>227</v>
      </c>
      <c r="B31" s="42" t="s">
        <v>227</v>
      </c>
      <c r="C31" s="27">
        <v>7.2533849129593797</v>
      </c>
      <c r="D31" s="27">
        <v>5.4694621695533296</v>
      </c>
      <c r="E31" s="27">
        <v>6.1762034514078099</v>
      </c>
      <c r="F31" s="27">
        <v>6.7579908675799096</v>
      </c>
      <c r="G31" s="27">
        <v>6.74105067410507</v>
      </c>
      <c r="H31" s="27">
        <v>6.1379928315412204</v>
      </c>
      <c r="I31" s="37">
        <v>2151</v>
      </c>
      <c r="J31" s="37">
        <v>2232</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250</v>
      </c>
      <c r="B2" s="65"/>
      <c r="C2" s="65"/>
      <c r="D2" s="65"/>
      <c r="E2" s="65"/>
      <c r="F2" s="65"/>
      <c r="G2" s="65"/>
      <c r="H2" s="65"/>
      <c r="I2" s="65"/>
      <c r="J2" s="65"/>
      <c r="K2" s="23"/>
      <c r="L2" s="23"/>
      <c r="M2" s="23"/>
    </row>
    <row r="3" spans="1:13" ht="25.5" customHeight="1" x14ac:dyDescent="0.2">
      <c r="A3" s="66" t="s">
        <v>332</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70.588235294117695</v>
      </c>
      <c r="D6" s="26">
        <v>70.588235294117695</v>
      </c>
      <c r="E6" s="26">
        <v>66.6666666666667</v>
      </c>
      <c r="F6" s="26">
        <v>68</v>
      </c>
      <c r="G6" s="26">
        <v>66.6666666666667</v>
      </c>
      <c r="H6" s="26">
        <v>69.047619047619094</v>
      </c>
      <c r="I6" s="36">
        <v>45</v>
      </c>
      <c r="J6" s="36">
        <v>42</v>
      </c>
    </row>
    <row r="7" spans="1:13" hidden="1" x14ac:dyDescent="0.2">
      <c r="A7" s="23" t="s">
        <v>191</v>
      </c>
      <c r="B7" s="23" t="s">
        <v>192</v>
      </c>
      <c r="C7" s="26">
        <v>75</v>
      </c>
      <c r="D7" s="26">
        <v>56.25</v>
      </c>
      <c r="E7" s="26">
        <v>65.2173913043478</v>
      </c>
      <c r="F7" s="26">
        <v>84.210526315789494</v>
      </c>
      <c r="G7" s="26">
        <v>69.230769230769198</v>
      </c>
      <c r="H7" s="26">
        <v>70.270270270270302</v>
      </c>
      <c r="I7" s="37">
        <v>39</v>
      </c>
      <c r="J7" s="37">
        <v>37</v>
      </c>
    </row>
    <row r="8" spans="1:13" hidden="1" x14ac:dyDescent="0.2">
      <c r="A8" s="23" t="s">
        <v>193</v>
      </c>
      <c r="B8" s="23" t="s">
        <v>194</v>
      </c>
      <c r="C8" s="26">
        <v>84.615384615384599</v>
      </c>
      <c r="D8" s="26">
        <v>60</v>
      </c>
      <c r="E8" s="26">
        <v>62.857142857142897</v>
      </c>
      <c r="F8" s="26">
        <v>64</v>
      </c>
      <c r="G8" s="26">
        <v>72.580645161290306</v>
      </c>
      <c r="H8" s="26">
        <v>62.745098039215698</v>
      </c>
      <c r="I8" s="36">
        <v>62</v>
      </c>
      <c r="J8" s="36">
        <v>51</v>
      </c>
    </row>
    <row r="9" spans="1:13" hidden="1" x14ac:dyDescent="0.2">
      <c r="A9" s="23" t="s">
        <v>195</v>
      </c>
      <c r="B9" s="23" t="s">
        <v>196</v>
      </c>
      <c r="C9" s="26">
        <v>70</v>
      </c>
      <c r="D9" s="26">
        <v>75</v>
      </c>
      <c r="E9" s="26">
        <v>64.705882352941202</v>
      </c>
      <c r="F9" s="26">
        <v>61.764705882352899</v>
      </c>
      <c r="G9" s="26">
        <v>68.75</v>
      </c>
      <c r="H9" s="26">
        <v>66.1016949152542</v>
      </c>
      <c r="I9" s="37">
        <v>48</v>
      </c>
      <c r="J9" s="37">
        <v>59</v>
      </c>
    </row>
    <row r="10" spans="1:13" hidden="1" x14ac:dyDescent="0.2">
      <c r="A10" s="23" t="s">
        <v>197</v>
      </c>
      <c r="B10" s="23" t="s">
        <v>198</v>
      </c>
      <c r="C10" s="26">
        <v>58.3333333333333</v>
      </c>
      <c r="D10" s="26">
        <v>82.352941176470594</v>
      </c>
      <c r="E10" s="26">
        <v>60</v>
      </c>
      <c r="F10" s="26">
        <v>73.3333333333333</v>
      </c>
      <c r="G10" s="26">
        <v>59.090909090909101</v>
      </c>
      <c r="H10" s="26">
        <v>78.125</v>
      </c>
      <c r="I10" s="36">
        <v>66</v>
      </c>
      <c r="J10" s="36">
        <v>64</v>
      </c>
    </row>
    <row r="11" spans="1:13" hidden="1" x14ac:dyDescent="0.2">
      <c r="A11" s="23" t="s">
        <v>199</v>
      </c>
      <c r="B11" s="23" t="s">
        <v>200</v>
      </c>
      <c r="C11" s="26">
        <v>72.5</v>
      </c>
      <c r="D11" s="26">
        <v>52.5</v>
      </c>
      <c r="E11" s="26">
        <v>73.170731707317103</v>
      </c>
      <c r="F11" s="26">
        <v>57.5</v>
      </c>
      <c r="G11" s="26">
        <v>72.289156626505999</v>
      </c>
      <c r="H11" s="26">
        <v>54.878048780487802</v>
      </c>
      <c r="I11" s="37">
        <v>83</v>
      </c>
      <c r="J11" s="37">
        <v>82</v>
      </c>
    </row>
    <row r="12" spans="1:13" hidden="1" x14ac:dyDescent="0.2">
      <c r="A12" s="23" t="s">
        <v>201</v>
      </c>
      <c r="B12" s="23" t="s">
        <v>202</v>
      </c>
      <c r="C12" s="26">
        <v>50</v>
      </c>
      <c r="D12" s="26">
        <v>57.894736842105303</v>
      </c>
      <c r="E12" s="26">
        <v>66.6666666666667</v>
      </c>
      <c r="F12" s="26"/>
      <c r="G12" s="26">
        <v>56.25</v>
      </c>
      <c r="H12" s="26">
        <v>53.125</v>
      </c>
      <c r="I12" s="36">
        <v>32</v>
      </c>
      <c r="J12" s="36">
        <v>32</v>
      </c>
    </row>
    <row r="13" spans="1:13" hidden="1" x14ac:dyDescent="0.2">
      <c r="A13" s="23" t="s">
        <v>203</v>
      </c>
      <c r="B13" s="23" t="s">
        <v>204</v>
      </c>
      <c r="C13" s="26">
        <v>64.705882352941202</v>
      </c>
      <c r="D13" s="26">
        <v>55.1020408163265</v>
      </c>
      <c r="E13" s="26">
        <v>54.1666666666667</v>
      </c>
      <c r="F13" s="26">
        <v>71.794871794871796</v>
      </c>
      <c r="G13" s="26">
        <v>59.405940594059402</v>
      </c>
      <c r="H13" s="26">
        <v>61.290322580645203</v>
      </c>
      <c r="I13" s="37">
        <v>101</v>
      </c>
      <c r="J13" s="37">
        <v>93</v>
      </c>
    </row>
    <row r="14" spans="1:13" hidden="1" x14ac:dyDescent="0.2">
      <c r="A14" s="23" t="s">
        <v>205</v>
      </c>
      <c r="B14" s="23" t="s">
        <v>206</v>
      </c>
      <c r="C14" s="26">
        <v>72.5</v>
      </c>
      <c r="D14" s="26">
        <v>44.067796610169502</v>
      </c>
      <c r="E14" s="26">
        <v>82.894736842105303</v>
      </c>
      <c r="F14" s="26">
        <v>81.481481481481495</v>
      </c>
      <c r="G14" s="26">
        <v>78.632478632478595</v>
      </c>
      <c r="H14" s="26">
        <v>61.864406779661003</v>
      </c>
      <c r="I14" s="36">
        <v>117</v>
      </c>
      <c r="J14" s="36">
        <v>118</v>
      </c>
    </row>
    <row r="15" spans="1:13" hidden="1" x14ac:dyDescent="0.2">
      <c r="A15" s="23" t="s">
        <v>205</v>
      </c>
      <c r="B15" s="23" t="s">
        <v>207</v>
      </c>
      <c r="C15" s="26">
        <v>60</v>
      </c>
      <c r="D15" s="26">
        <v>66.6666666666667</v>
      </c>
      <c r="E15" s="26">
        <v>71.698113207547195</v>
      </c>
      <c r="F15" s="26">
        <v>67.567567567567593</v>
      </c>
      <c r="G15" s="26">
        <v>66.346153846153797</v>
      </c>
      <c r="H15" s="26">
        <v>67.073170731707293</v>
      </c>
      <c r="I15" s="37">
        <v>104</v>
      </c>
      <c r="J15" s="37">
        <v>82</v>
      </c>
    </row>
    <row r="16" spans="1:13" hidden="1" x14ac:dyDescent="0.2">
      <c r="A16" s="23" t="s">
        <v>205</v>
      </c>
      <c r="B16" s="23" t="s">
        <v>208</v>
      </c>
      <c r="C16" s="26">
        <v>60.465116279069797</v>
      </c>
      <c r="D16" s="26">
        <v>61.818181818181799</v>
      </c>
      <c r="E16" s="26">
        <v>70.689655172413794</v>
      </c>
      <c r="F16" s="26">
        <v>73.469387755102005</v>
      </c>
      <c r="G16" s="26">
        <v>66.6666666666667</v>
      </c>
      <c r="H16" s="26">
        <v>67.307692307692307</v>
      </c>
      <c r="I16" s="36">
        <v>102</v>
      </c>
      <c r="J16" s="36">
        <v>104</v>
      </c>
    </row>
    <row r="17" spans="1:10" hidden="1" x14ac:dyDescent="0.2">
      <c r="A17" s="23" t="s">
        <v>205</v>
      </c>
      <c r="B17" s="23" t="s">
        <v>209</v>
      </c>
      <c r="C17" s="26">
        <v>55.2631578947368</v>
      </c>
      <c r="D17" s="26">
        <v>63.265306122448997</v>
      </c>
      <c r="E17" s="26">
        <v>86.315789473684205</v>
      </c>
      <c r="F17" s="26">
        <v>80.392156862745097</v>
      </c>
      <c r="G17" s="26">
        <v>72.093023255813904</v>
      </c>
      <c r="H17" s="26">
        <v>71.568627450980401</v>
      </c>
      <c r="I17" s="37">
        <v>172</v>
      </c>
      <c r="J17" s="37">
        <v>204</v>
      </c>
    </row>
    <row r="18" spans="1:10" hidden="1" x14ac:dyDescent="0.2">
      <c r="A18" s="23" t="s">
        <v>205</v>
      </c>
      <c r="B18" s="23" t="s">
        <v>210</v>
      </c>
      <c r="C18" s="26">
        <v>71.830985915493002</v>
      </c>
      <c r="D18" s="26">
        <v>66.6666666666667</v>
      </c>
      <c r="E18" s="26">
        <v>70.8333333333333</v>
      </c>
      <c r="F18" s="26">
        <v>71.929824561403507</v>
      </c>
      <c r="G18" s="26">
        <v>70.8333333333333</v>
      </c>
      <c r="H18" s="26">
        <v>68.807339449541303</v>
      </c>
      <c r="I18" s="36">
        <v>144</v>
      </c>
      <c r="J18" s="36">
        <v>109</v>
      </c>
    </row>
    <row r="19" spans="1:10" hidden="1" x14ac:dyDescent="0.2">
      <c r="A19" s="23" t="s">
        <v>205</v>
      </c>
      <c r="B19" s="23" t="s">
        <v>211</v>
      </c>
      <c r="C19" s="26">
        <v>71.428571428571402</v>
      </c>
      <c r="D19" s="26">
        <v>55.5555555555556</v>
      </c>
      <c r="E19" s="26">
        <v>81.578947368421098</v>
      </c>
      <c r="F19" s="26">
        <v>73.684210526315795</v>
      </c>
      <c r="G19" s="26">
        <v>76.25</v>
      </c>
      <c r="H19" s="26">
        <v>67.647058823529406</v>
      </c>
      <c r="I19" s="37">
        <v>80</v>
      </c>
      <c r="J19" s="37">
        <v>68</v>
      </c>
    </row>
    <row r="20" spans="1:10" hidden="1" x14ac:dyDescent="0.2">
      <c r="A20" s="23" t="s">
        <v>205</v>
      </c>
      <c r="B20" s="23" t="s">
        <v>212</v>
      </c>
      <c r="C20" s="26">
        <v>63.157894736842103</v>
      </c>
      <c r="D20" s="26">
        <v>56.25</v>
      </c>
      <c r="E20" s="26">
        <v>52</v>
      </c>
      <c r="F20" s="26">
        <v>73.3333333333333</v>
      </c>
      <c r="G20" s="26">
        <v>56.818181818181799</v>
      </c>
      <c r="H20" s="26">
        <v>68.085106382978694</v>
      </c>
      <c r="I20" s="36">
        <v>44</v>
      </c>
      <c r="J20" s="36">
        <v>47</v>
      </c>
    </row>
    <row r="21" spans="1:10" hidden="1" x14ac:dyDescent="0.2">
      <c r="A21" s="23" t="s">
        <v>205</v>
      </c>
      <c r="B21" s="23" t="s">
        <v>213</v>
      </c>
      <c r="C21" s="26">
        <v>81.818181818181799</v>
      </c>
      <c r="D21" s="26">
        <v>60</v>
      </c>
      <c r="E21" s="26">
        <v>68.75</v>
      </c>
      <c r="F21" s="26">
        <v>43.75</v>
      </c>
      <c r="G21" s="26">
        <v>76.315789473684205</v>
      </c>
      <c r="H21" s="26">
        <v>53.658536585365901</v>
      </c>
      <c r="I21" s="37">
        <v>38</v>
      </c>
      <c r="J21" s="37">
        <v>41</v>
      </c>
    </row>
    <row r="22" spans="1:10" hidden="1" x14ac:dyDescent="0.2">
      <c r="A22" s="23" t="s">
        <v>205</v>
      </c>
      <c r="B22" s="23" t="s">
        <v>214</v>
      </c>
      <c r="C22" s="26">
        <v>59.375</v>
      </c>
      <c r="D22" s="26">
        <v>57.692307692307701</v>
      </c>
      <c r="E22" s="26">
        <v>60.606060606060602</v>
      </c>
      <c r="F22" s="26">
        <v>68.571428571428598</v>
      </c>
      <c r="G22" s="26">
        <v>60</v>
      </c>
      <c r="H22" s="26">
        <v>62.091503267973899</v>
      </c>
      <c r="I22" s="36">
        <v>65</v>
      </c>
      <c r="J22" s="36">
        <v>153</v>
      </c>
    </row>
    <row r="23" spans="1:10" hidden="1" x14ac:dyDescent="0.2">
      <c r="A23" s="23" t="s">
        <v>205</v>
      </c>
      <c r="B23" s="23" t="s">
        <v>215</v>
      </c>
      <c r="C23" s="26">
        <v>89.473684210526301</v>
      </c>
      <c r="D23" s="26"/>
      <c r="E23" s="26">
        <v>83.3333333333333</v>
      </c>
      <c r="F23" s="26">
        <v>68.181818181818201</v>
      </c>
      <c r="G23" s="26">
        <v>86.486486486486498</v>
      </c>
      <c r="H23" s="26">
        <v>68.571428571428598</v>
      </c>
      <c r="I23" s="37">
        <v>37</v>
      </c>
      <c r="J23" s="37">
        <v>35</v>
      </c>
    </row>
    <row r="24" spans="1:10" ht="27.95" hidden="1" customHeight="1" x14ac:dyDescent="0.2">
      <c r="A24" s="38" t="s">
        <v>216</v>
      </c>
      <c r="B24" s="38" t="s">
        <v>216</v>
      </c>
      <c r="C24" s="39">
        <v>66.183574879227095</v>
      </c>
      <c r="D24" s="39">
        <v>59.477124183006502</v>
      </c>
      <c r="E24" s="39">
        <v>75.413223140495901</v>
      </c>
      <c r="F24" s="39">
        <v>73.263157894736807</v>
      </c>
      <c r="G24" s="39">
        <v>70.985603543743096</v>
      </c>
      <c r="H24" s="39">
        <v>66.389177939646203</v>
      </c>
      <c r="I24" s="36">
        <v>903</v>
      </c>
      <c r="J24" s="36">
        <v>961</v>
      </c>
    </row>
    <row r="25" spans="1:10" ht="27.95" customHeight="1" x14ac:dyDescent="0.2">
      <c r="A25" s="40" t="s">
        <v>217</v>
      </c>
      <c r="B25" s="40" t="s">
        <v>217</v>
      </c>
      <c r="C25" s="41">
        <v>66.873065015479895</v>
      </c>
      <c r="D25" s="41">
        <v>60.614934114202001</v>
      </c>
      <c r="E25" s="41">
        <v>71.5277777777778</v>
      </c>
      <c r="F25" s="41">
        <v>71</v>
      </c>
      <c r="G25" s="41">
        <v>69.108049311095002</v>
      </c>
      <c r="H25" s="41">
        <v>65.657987332864195</v>
      </c>
      <c r="I25" s="37">
        <v>1379</v>
      </c>
      <c r="J25" s="37">
        <v>1421</v>
      </c>
    </row>
    <row r="26" spans="1:10" ht="14.1" hidden="1" customHeight="1" x14ac:dyDescent="0.2">
      <c r="A26" s="32" t="s">
        <v>218</v>
      </c>
      <c r="B26" s="32" t="s">
        <v>219</v>
      </c>
      <c r="C26" s="26">
        <v>69.090909090909093</v>
      </c>
      <c r="D26" s="26">
        <v>57.664233576642303</v>
      </c>
      <c r="E26" s="26">
        <v>60</v>
      </c>
      <c r="F26" s="26">
        <v>51.5463917525773</v>
      </c>
      <c r="G26" s="26">
        <v>63.636363636363598</v>
      </c>
      <c r="H26" s="26">
        <v>54.054054054054099</v>
      </c>
      <c r="I26" s="36">
        <v>286</v>
      </c>
      <c r="J26" s="36">
        <v>333</v>
      </c>
    </row>
    <row r="27" spans="1:10" ht="14.1" hidden="1" customHeight="1" x14ac:dyDescent="0.2">
      <c r="A27" s="32" t="s">
        <v>220</v>
      </c>
      <c r="B27" s="32" t="s">
        <v>221</v>
      </c>
      <c r="C27" s="26">
        <v>70.588235294117695</v>
      </c>
      <c r="D27" s="26">
        <v>72.413793103448299</v>
      </c>
      <c r="E27" s="26">
        <v>68.292682926829301</v>
      </c>
      <c r="F27" s="26">
        <v>72.131147540983605</v>
      </c>
      <c r="G27" s="26">
        <v>69.047619047619094</v>
      </c>
      <c r="H27" s="26">
        <v>72.268907563025195</v>
      </c>
      <c r="I27" s="37">
        <v>168</v>
      </c>
      <c r="J27" s="37">
        <v>119</v>
      </c>
    </row>
    <row r="28" spans="1:10" ht="14.1" hidden="1" customHeight="1" x14ac:dyDescent="0.2">
      <c r="A28" s="32" t="s">
        <v>222</v>
      </c>
      <c r="B28" s="32" t="s">
        <v>223</v>
      </c>
      <c r="C28" s="26">
        <v>59.036144578313298</v>
      </c>
      <c r="D28" s="26">
        <v>55.276381909547702</v>
      </c>
      <c r="E28" s="26">
        <v>50.505050505050498</v>
      </c>
      <c r="F28" s="26">
        <v>72</v>
      </c>
      <c r="G28" s="26">
        <v>56.015037593984999</v>
      </c>
      <c r="H28" s="26">
        <v>61.846153846153904</v>
      </c>
      <c r="I28" s="36">
        <v>266</v>
      </c>
      <c r="J28" s="36">
        <v>325</v>
      </c>
    </row>
    <row r="29" spans="1:10" ht="14.1" hidden="1" customHeight="1" x14ac:dyDescent="0.2">
      <c r="A29" s="32" t="s">
        <v>224</v>
      </c>
      <c r="B29" s="32" t="s">
        <v>225</v>
      </c>
      <c r="C29" s="26"/>
      <c r="D29" s="26">
        <v>47.058823529411796</v>
      </c>
      <c r="E29" s="26">
        <v>60</v>
      </c>
      <c r="F29" s="26"/>
      <c r="G29" s="26">
        <v>51.851851851851798</v>
      </c>
      <c r="H29" s="26">
        <v>56.6666666666667</v>
      </c>
      <c r="I29" s="37">
        <v>27</v>
      </c>
      <c r="J29" s="37">
        <v>30</v>
      </c>
    </row>
    <row r="30" spans="1:10" ht="27.95" customHeight="1" x14ac:dyDescent="0.2">
      <c r="A30" s="40" t="s">
        <v>226</v>
      </c>
      <c r="B30" s="40" t="s">
        <v>226</v>
      </c>
      <c r="C30" s="27">
        <v>64.0750670241287</v>
      </c>
      <c r="D30" s="27">
        <v>58.150851581508498</v>
      </c>
      <c r="E30" s="27">
        <v>59.299191374663103</v>
      </c>
      <c r="F30" s="27">
        <v>61.832061068702302</v>
      </c>
      <c r="G30" s="27">
        <v>61.7135207496653</v>
      </c>
      <c r="H30" s="27">
        <v>59.975216852540299</v>
      </c>
      <c r="I30" s="36">
        <v>747</v>
      </c>
      <c r="J30" s="36">
        <v>807</v>
      </c>
    </row>
    <row r="31" spans="1:10" ht="27.95" customHeight="1" x14ac:dyDescent="0.2">
      <c r="A31" s="42" t="s">
        <v>227</v>
      </c>
      <c r="B31" s="42" t="s">
        <v>227</v>
      </c>
      <c r="C31" s="27">
        <v>65.848871442590806</v>
      </c>
      <c r="D31" s="27">
        <v>59.6892138939671</v>
      </c>
      <c r="E31" s="27">
        <v>67.369385884509597</v>
      </c>
      <c r="F31" s="27">
        <v>67.703568161024705</v>
      </c>
      <c r="G31" s="27">
        <v>66.509877704609593</v>
      </c>
      <c r="H31" s="27">
        <v>63.599640933572701</v>
      </c>
      <c r="I31" s="37">
        <v>2126</v>
      </c>
      <c r="J31" s="37">
        <v>2228</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251</v>
      </c>
      <c r="B2" s="65"/>
      <c r="C2" s="65"/>
      <c r="D2" s="65"/>
      <c r="E2" s="65"/>
      <c r="F2" s="65"/>
      <c r="G2" s="65"/>
      <c r="H2" s="65"/>
      <c r="I2" s="65"/>
      <c r="J2" s="65"/>
      <c r="K2" s="23"/>
      <c r="L2" s="23"/>
      <c r="M2" s="23"/>
    </row>
    <row r="3" spans="1:13" ht="25.5" customHeight="1" x14ac:dyDescent="0.2">
      <c r="A3" s="66" t="s">
        <v>331</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55.5555555555556</v>
      </c>
      <c r="D6" s="26">
        <v>23.529411764705898</v>
      </c>
      <c r="E6" s="26">
        <v>21.428571428571399</v>
      </c>
      <c r="F6" s="26">
        <v>8</v>
      </c>
      <c r="G6" s="26">
        <v>34.042553191489397</v>
      </c>
      <c r="H6" s="26">
        <v>14.285714285714301</v>
      </c>
      <c r="I6" s="36">
        <v>47</v>
      </c>
      <c r="J6" s="36">
        <v>42</v>
      </c>
    </row>
    <row r="7" spans="1:13" hidden="1" x14ac:dyDescent="0.2">
      <c r="A7" s="23" t="s">
        <v>191</v>
      </c>
      <c r="B7" s="23" t="s">
        <v>192</v>
      </c>
      <c r="C7" s="26">
        <v>62.5</v>
      </c>
      <c r="D7" s="26">
        <v>37.5</v>
      </c>
      <c r="E7" s="26">
        <v>21.739130434782599</v>
      </c>
      <c r="F7" s="26">
        <v>26.315789473684202</v>
      </c>
      <c r="G7" s="26">
        <v>38.461538461538503</v>
      </c>
      <c r="H7" s="26">
        <v>32.4324324324324</v>
      </c>
      <c r="I7" s="37">
        <v>39</v>
      </c>
      <c r="J7" s="37">
        <v>37</v>
      </c>
    </row>
    <row r="8" spans="1:13" hidden="1" x14ac:dyDescent="0.2">
      <c r="A8" s="23" t="s">
        <v>193</v>
      </c>
      <c r="B8" s="23" t="s">
        <v>194</v>
      </c>
      <c r="C8" s="26">
        <v>50</v>
      </c>
      <c r="D8" s="26">
        <v>38.461538461538503</v>
      </c>
      <c r="E8" s="26">
        <v>35.135135135135101</v>
      </c>
      <c r="F8" s="26">
        <v>16</v>
      </c>
      <c r="G8" s="26">
        <v>40.909090909090899</v>
      </c>
      <c r="H8" s="26">
        <v>26.923076923076898</v>
      </c>
      <c r="I8" s="36">
        <v>66</v>
      </c>
      <c r="J8" s="36">
        <v>52</v>
      </c>
    </row>
    <row r="9" spans="1:13" hidden="1" x14ac:dyDescent="0.2">
      <c r="A9" s="23" t="s">
        <v>195</v>
      </c>
      <c r="B9" s="23" t="s">
        <v>196</v>
      </c>
      <c r="C9" s="26">
        <v>37.5</v>
      </c>
      <c r="D9" s="26">
        <v>50</v>
      </c>
      <c r="E9" s="26">
        <v>27.7777777777778</v>
      </c>
      <c r="F9" s="26">
        <v>23.529411764705898</v>
      </c>
      <c r="G9" s="26">
        <v>33.3333333333333</v>
      </c>
      <c r="H9" s="26">
        <v>33.8983050847458</v>
      </c>
      <c r="I9" s="37">
        <v>51</v>
      </c>
      <c r="J9" s="37">
        <v>59</v>
      </c>
    </row>
    <row r="10" spans="1:13" hidden="1" x14ac:dyDescent="0.2">
      <c r="A10" s="23" t="s">
        <v>197</v>
      </c>
      <c r="B10" s="23" t="s">
        <v>198</v>
      </c>
      <c r="C10" s="26">
        <v>47.2222222222222</v>
      </c>
      <c r="D10" s="26">
        <v>33.3333333333333</v>
      </c>
      <c r="E10" s="26">
        <v>30</v>
      </c>
      <c r="F10" s="26">
        <v>9.67741935483871</v>
      </c>
      <c r="G10" s="26">
        <v>39.393939393939398</v>
      </c>
      <c r="H10" s="26">
        <v>21.875</v>
      </c>
      <c r="I10" s="36">
        <v>66</v>
      </c>
      <c r="J10" s="36">
        <v>64</v>
      </c>
    </row>
    <row r="11" spans="1:13" hidden="1" x14ac:dyDescent="0.2">
      <c r="A11" s="23" t="s">
        <v>199</v>
      </c>
      <c r="B11" s="23" t="s">
        <v>200</v>
      </c>
      <c r="C11" s="26">
        <v>37.5</v>
      </c>
      <c r="D11" s="26">
        <v>37.5</v>
      </c>
      <c r="E11" s="26">
        <v>21.428571428571399</v>
      </c>
      <c r="F11" s="26">
        <v>22.5</v>
      </c>
      <c r="G11" s="26">
        <v>28.571428571428601</v>
      </c>
      <c r="H11" s="26">
        <v>29.268292682926798</v>
      </c>
      <c r="I11" s="37">
        <v>84</v>
      </c>
      <c r="J11" s="37">
        <v>82</v>
      </c>
    </row>
    <row r="12" spans="1:13" hidden="1" x14ac:dyDescent="0.2">
      <c r="A12" s="23" t="s">
        <v>201</v>
      </c>
      <c r="B12" s="23" t="s">
        <v>202</v>
      </c>
      <c r="C12" s="26">
        <v>56.25</v>
      </c>
      <c r="D12" s="26">
        <v>38.095238095238102</v>
      </c>
      <c r="E12" s="26">
        <v>40</v>
      </c>
      <c r="F12" s="26"/>
      <c r="G12" s="26">
        <v>50</v>
      </c>
      <c r="H12" s="26">
        <v>37.142857142857103</v>
      </c>
      <c r="I12" s="36">
        <v>32</v>
      </c>
      <c r="J12" s="36">
        <v>35</v>
      </c>
    </row>
    <row r="13" spans="1:13" hidden="1" x14ac:dyDescent="0.2">
      <c r="A13" s="23" t="s">
        <v>203</v>
      </c>
      <c r="B13" s="23" t="s">
        <v>204</v>
      </c>
      <c r="C13" s="26">
        <v>47.058823529411796</v>
      </c>
      <c r="D13" s="26">
        <v>32.653061224489797</v>
      </c>
      <c r="E13" s="26">
        <v>19.565217391304301</v>
      </c>
      <c r="F13" s="26">
        <v>30.769230769230798</v>
      </c>
      <c r="G13" s="26">
        <v>33.3333333333333</v>
      </c>
      <c r="H13" s="26">
        <v>31.1827956989247</v>
      </c>
      <c r="I13" s="37">
        <v>99</v>
      </c>
      <c r="J13" s="37">
        <v>93</v>
      </c>
    </row>
    <row r="14" spans="1:13" hidden="1" x14ac:dyDescent="0.2">
      <c r="A14" s="23" t="s">
        <v>205</v>
      </c>
      <c r="B14" s="23" t="s">
        <v>206</v>
      </c>
      <c r="C14" s="26">
        <v>25</v>
      </c>
      <c r="D14" s="26">
        <v>61.016949152542402</v>
      </c>
      <c r="E14" s="26">
        <v>15.5844155844156</v>
      </c>
      <c r="F14" s="26">
        <v>10.909090909090899</v>
      </c>
      <c r="G14" s="26">
        <v>19.491525423728799</v>
      </c>
      <c r="H14" s="26">
        <v>36.134453781512597</v>
      </c>
      <c r="I14" s="36">
        <v>118</v>
      </c>
      <c r="J14" s="36">
        <v>119</v>
      </c>
    </row>
    <row r="15" spans="1:13" hidden="1" x14ac:dyDescent="0.2">
      <c r="A15" s="23" t="s">
        <v>205</v>
      </c>
      <c r="B15" s="23" t="s">
        <v>207</v>
      </c>
      <c r="C15" s="26">
        <v>50.943396226415103</v>
      </c>
      <c r="D15" s="26">
        <v>47.619047619047599</v>
      </c>
      <c r="E15" s="26">
        <v>19.2982456140351</v>
      </c>
      <c r="F15" s="26">
        <v>10.8108108108108</v>
      </c>
      <c r="G15" s="26">
        <v>34.234234234234201</v>
      </c>
      <c r="H15" s="26">
        <v>29.268292682926798</v>
      </c>
      <c r="I15" s="37">
        <v>111</v>
      </c>
      <c r="J15" s="37">
        <v>82</v>
      </c>
    </row>
    <row r="16" spans="1:13" hidden="1" x14ac:dyDescent="0.2">
      <c r="A16" s="23" t="s">
        <v>205</v>
      </c>
      <c r="B16" s="23" t="s">
        <v>208</v>
      </c>
      <c r="C16" s="26">
        <v>29.545454545454501</v>
      </c>
      <c r="D16" s="26">
        <v>54.545454545454497</v>
      </c>
      <c r="E16" s="26">
        <v>20.338983050847499</v>
      </c>
      <c r="F16" s="26">
        <v>18.367346938775501</v>
      </c>
      <c r="G16" s="26">
        <v>24.038461538461501</v>
      </c>
      <c r="H16" s="26">
        <v>37.5</v>
      </c>
      <c r="I16" s="36">
        <v>104</v>
      </c>
      <c r="J16" s="36">
        <v>104</v>
      </c>
    </row>
    <row r="17" spans="1:10" hidden="1" x14ac:dyDescent="0.2">
      <c r="A17" s="23" t="s">
        <v>205</v>
      </c>
      <c r="B17" s="23" t="s">
        <v>209</v>
      </c>
      <c r="C17" s="26">
        <v>35.897435897435898</v>
      </c>
      <c r="D17" s="26">
        <v>36.734693877551003</v>
      </c>
      <c r="E17" s="26">
        <v>25</v>
      </c>
      <c r="F17" s="26">
        <v>21.568627450980401</v>
      </c>
      <c r="G17" s="26">
        <v>30.167597765363102</v>
      </c>
      <c r="H17" s="26">
        <v>29.411764705882401</v>
      </c>
      <c r="I17" s="37">
        <v>179</v>
      </c>
      <c r="J17" s="37">
        <v>204</v>
      </c>
    </row>
    <row r="18" spans="1:10" hidden="1" x14ac:dyDescent="0.2">
      <c r="A18" s="23" t="s">
        <v>205</v>
      </c>
      <c r="B18" s="23" t="s">
        <v>210</v>
      </c>
      <c r="C18" s="26">
        <v>40.2777777777778</v>
      </c>
      <c r="D18" s="26">
        <v>54</v>
      </c>
      <c r="E18" s="26">
        <v>28.7671232876712</v>
      </c>
      <c r="F18" s="26">
        <v>21.052631578947398</v>
      </c>
      <c r="G18" s="26">
        <v>34.246575342465803</v>
      </c>
      <c r="H18" s="26">
        <v>36.363636363636402</v>
      </c>
      <c r="I18" s="36">
        <v>146</v>
      </c>
      <c r="J18" s="36">
        <v>110</v>
      </c>
    </row>
    <row r="19" spans="1:10" hidden="1" x14ac:dyDescent="0.2">
      <c r="A19" s="23" t="s">
        <v>205</v>
      </c>
      <c r="B19" s="23" t="s">
        <v>211</v>
      </c>
      <c r="C19" s="26">
        <v>28.571428571428601</v>
      </c>
      <c r="D19" s="26">
        <v>55.5555555555556</v>
      </c>
      <c r="E19" s="26">
        <v>17.5</v>
      </c>
      <c r="F19" s="26">
        <v>25.6410256410256</v>
      </c>
      <c r="G19" s="26">
        <v>23.170731707317099</v>
      </c>
      <c r="H19" s="26">
        <v>37.681159420289902</v>
      </c>
      <c r="I19" s="37">
        <v>82</v>
      </c>
      <c r="J19" s="37">
        <v>69</v>
      </c>
    </row>
    <row r="20" spans="1:10" hidden="1" x14ac:dyDescent="0.2">
      <c r="A20" s="23" t="s">
        <v>205</v>
      </c>
      <c r="B20" s="23" t="s">
        <v>212</v>
      </c>
      <c r="C20" s="26">
        <v>45</v>
      </c>
      <c r="D20" s="26">
        <v>43.75</v>
      </c>
      <c r="E20" s="26">
        <v>28</v>
      </c>
      <c r="F20" s="26">
        <v>16.6666666666667</v>
      </c>
      <c r="G20" s="26">
        <v>35.5555555555556</v>
      </c>
      <c r="H20" s="26">
        <v>25.531914893617</v>
      </c>
      <c r="I20" s="36">
        <v>45</v>
      </c>
      <c r="J20" s="36">
        <v>47</v>
      </c>
    </row>
    <row r="21" spans="1:10" hidden="1" x14ac:dyDescent="0.2">
      <c r="A21" s="23" t="s">
        <v>205</v>
      </c>
      <c r="B21" s="23" t="s">
        <v>213</v>
      </c>
      <c r="C21" s="26">
        <v>45.454545454545503</v>
      </c>
      <c r="D21" s="26">
        <v>34.615384615384599</v>
      </c>
      <c r="E21" s="26">
        <v>5.8823529411764701</v>
      </c>
      <c r="F21" s="26">
        <v>25</v>
      </c>
      <c r="G21" s="26">
        <v>28.205128205128201</v>
      </c>
      <c r="H21" s="26">
        <v>30.952380952380999</v>
      </c>
      <c r="I21" s="37">
        <v>39</v>
      </c>
      <c r="J21" s="37">
        <v>42</v>
      </c>
    </row>
    <row r="22" spans="1:10" hidden="1" x14ac:dyDescent="0.2">
      <c r="A22" s="23" t="s">
        <v>205</v>
      </c>
      <c r="B22" s="23" t="s">
        <v>214</v>
      </c>
      <c r="C22" s="26">
        <v>36.363636363636402</v>
      </c>
      <c r="D22" s="26">
        <v>39.743589743589702</v>
      </c>
      <c r="E22" s="26">
        <v>18.181818181818201</v>
      </c>
      <c r="F22" s="26">
        <v>22.8571428571429</v>
      </c>
      <c r="G22" s="26">
        <v>27.272727272727298</v>
      </c>
      <c r="H22" s="26">
        <v>31.372549019607799</v>
      </c>
      <c r="I22" s="36">
        <v>66</v>
      </c>
      <c r="J22" s="36">
        <v>153</v>
      </c>
    </row>
    <row r="23" spans="1:10" hidden="1" x14ac:dyDescent="0.2">
      <c r="A23" s="23" t="s">
        <v>205</v>
      </c>
      <c r="B23" s="23" t="s">
        <v>215</v>
      </c>
      <c r="C23" s="26">
        <v>36.842105263157897</v>
      </c>
      <c r="D23" s="26"/>
      <c r="E23" s="26">
        <v>33.3333333333333</v>
      </c>
      <c r="F23" s="26">
        <v>9.0909090909090899</v>
      </c>
      <c r="G23" s="26">
        <v>35.135135135135101</v>
      </c>
      <c r="H23" s="26">
        <v>27.7777777777778</v>
      </c>
      <c r="I23" s="37">
        <v>37</v>
      </c>
      <c r="J23" s="37">
        <v>36</v>
      </c>
    </row>
    <row r="24" spans="1:10" ht="27.95" hidden="1" customHeight="1" x14ac:dyDescent="0.2">
      <c r="A24" s="38" t="s">
        <v>216</v>
      </c>
      <c r="B24" s="38" t="s">
        <v>216</v>
      </c>
      <c r="C24" s="39">
        <v>37.115839243498797</v>
      </c>
      <c r="D24" s="39">
        <v>47.084233261339101</v>
      </c>
      <c r="E24" s="39">
        <v>21.643286573146298</v>
      </c>
      <c r="F24" s="39">
        <v>18.867924528301899</v>
      </c>
      <c r="G24" s="39">
        <v>28.802588996763799</v>
      </c>
      <c r="H24" s="39">
        <v>32.6086956521739</v>
      </c>
      <c r="I24" s="36">
        <v>927</v>
      </c>
      <c r="J24" s="36">
        <v>966</v>
      </c>
    </row>
    <row r="25" spans="1:10" ht="27.95" customHeight="1" x14ac:dyDescent="0.2">
      <c r="A25" s="40" t="s">
        <v>217</v>
      </c>
      <c r="B25" s="40" t="s">
        <v>217</v>
      </c>
      <c r="C25" s="41">
        <v>40.606060606060602</v>
      </c>
      <c r="D25" s="41">
        <v>43.541364296081298</v>
      </c>
      <c r="E25" s="41">
        <v>23.0352303523035</v>
      </c>
      <c r="F25" s="41">
        <v>19.602272727272702</v>
      </c>
      <c r="G25" s="41">
        <v>31.2544294826364</v>
      </c>
      <c r="H25" s="41">
        <v>31.258741258741299</v>
      </c>
      <c r="I25" s="37">
        <v>1411</v>
      </c>
      <c r="J25" s="37">
        <v>1430</v>
      </c>
    </row>
    <row r="26" spans="1:10" ht="14.1" hidden="1" customHeight="1" x14ac:dyDescent="0.2">
      <c r="A26" s="32" t="s">
        <v>218</v>
      </c>
      <c r="B26" s="32" t="s">
        <v>219</v>
      </c>
      <c r="C26" s="26">
        <v>28.181818181818201</v>
      </c>
      <c r="D26" s="26">
        <v>35.766423357664202</v>
      </c>
      <c r="E26" s="26">
        <v>23.295454545454501</v>
      </c>
      <c r="F26" s="26">
        <v>17.435897435897399</v>
      </c>
      <c r="G26" s="26">
        <v>25.0871080139373</v>
      </c>
      <c r="H26" s="26">
        <v>24.850299401197599</v>
      </c>
      <c r="I26" s="36">
        <v>287</v>
      </c>
      <c r="J26" s="36">
        <v>334</v>
      </c>
    </row>
    <row r="27" spans="1:10" ht="14.1" hidden="1" customHeight="1" x14ac:dyDescent="0.2">
      <c r="A27" s="32" t="s">
        <v>220</v>
      </c>
      <c r="B27" s="32" t="s">
        <v>221</v>
      </c>
      <c r="C27" s="26">
        <v>42.352941176470601</v>
      </c>
      <c r="D27" s="26">
        <v>36.2068965517241</v>
      </c>
      <c r="E27" s="26">
        <v>15.662650602409601</v>
      </c>
      <c r="F27" s="26">
        <v>18.032786885245901</v>
      </c>
      <c r="G27" s="26">
        <v>29.585798816568001</v>
      </c>
      <c r="H27" s="26">
        <v>26.890756302521002</v>
      </c>
      <c r="I27" s="37">
        <v>169</v>
      </c>
      <c r="J27" s="37">
        <v>119</v>
      </c>
    </row>
    <row r="28" spans="1:10" ht="14.1" hidden="1" customHeight="1" x14ac:dyDescent="0.2">
      <c r="A28" s="32" t="s">
        <v>222</v>
      </c>
      <c r="B28" s="32" t="s">
        <v>223</v>
      </c>
      <c r="C28" s="26">
        <v>30.952380952380999</v>
      </c>
      <c r="D28" s="26">
        <v>35.175879396984897</v>
      </c>
      <c r="E28" s="26">
        <v>16.6666666666667</v>
      </c>
      <c r="F28" s="26">
        <v>11.71875</v>
      </c>
      <c r="G28" s="26">
        <v>25.830258302583001</v>
      </c>
      <c r="H28" s="26">
        <v>25.914634146341498</v>
      </c>
      <c r="I28" s="36">
        <v>271</v>
      </c>
      <c r="J28" s="36">
        <v>328</v>
      </c>
    </row>
    <row r="29" spans="1:10" ht="14.1" hidden="1" customHeight="1" x14ac:dyDescent="0.2">
      <c r="A29" s="32" t="s">
        <v>224</v>
      </c>
      <c r="B29" s="32" t="s">
        <v>225</v>
      </c>
      <c r="C29" s="26"/>
      <c r="D29" s="26">
        <v>27.7777777777778</v>
      </c>
      <c r="E29" s="26">
        <v>20</v>
      </c>
      <c r="F29" s="26"/>
      <c r="G29" s="26">
        <v>21.428571428571399</v>
      </c>
      <c r="H29" s="26">
        <v>32.258064516128997</v>
      </c>
      <c r="I29" s="37">
        <v>28</v>
      </c>
      <c r="J29" s="37">
        <v>31</v>
      </c>
    </row>
    <row r="30" spans="1:10" ht="27.95" customHeight="1" x14ac:dyDescent="0.2">
      <c r="A30" s="40" t="s">
        <v>226</v>
      </c>
      <c r="B30" s="40" t="s">
        <v>226</v>
      </c>
      <c r="C30" s="27">
        <v>32.446808510638299</v>
      </c>
      <c r="D30" s="27">
        <v>35.194174757281601</v>
      </c>
      <c r="E30" s="27">
        <v>19.680851063829799</v>
      </c>
      <c r="F30" s="27">
        <v>16.3727959697733</v>
      </c>
      <c r="G30" s="27">
        <v>26.225165562913901</v>
      </c>
      <c r="H30" s="27">
        <v>25.862068965517199</v>
      </c>
      <c r="I30" s="36">
        <v>755</v>
      </c>
      <c r="J30" s="36">
        <v>812</v>
      </c>
    </row>
    <row r="31" spans="1:10" ht="27.95" customHeight="1" x14ac:dyDescent="0.2">
      <c r="A31" s="42" t="s">
        <v>227</v>
      </c>
      <c r="B31" s="42" t="s">
        <v>227</v>
      </c>
      <c r="C31" s="27">
        <v>37.644787644787598</v>
      </c>
      <c r="D31" s="27">
        <v>40.417801998183499</v>
      </c>
      <c r="E31" s="27">
        <v>21.903052064632</v>
      </c>
      <c r="F31" s="27">
        <v>18.437783832879202</v>
      </c>
      <c r="G31" s="27">
        <v>29.501385041551199</v>
      </c>
      <c r="H31" s="27">
        <v>29.304192685102599</v>
      </c>
      <c r="I31" s="37">
        <v>2166</v>
      </c>
      <c r="J31" s="37">
        <v>2242</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252</v>
      </c>
      <c r="B2" s="65"/>
      <c r="C2" s="65"/>
      <c r="D2" s="65"/>
      <c r="E2" s="65"/>
      <c r="F2" s="65"/>
      <c r="G2" s="65"/>
      <c r="H2" s="65"/>
      <c r="I2" s="65"/>
      <c r="J2" s="65"/>
      <c r="K2" s="23"/>
      <c r="L2" s="23"/>
      <c r="M2" s="23"/>
    </row>
    <row r="3" spans="1:13" ht="25.5" customHeight="1" x14ac:dyDescent="0.2">
      <c r="A3" s="66" t="s">
        <v>330</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27.7777777777778</v>
      </c>
      <c r="D6" s="26">
        <v>29.411764705882401</v>
      </c>
      <c r="E6" s="26">
        <v>3.5714285714285698</v>
      </c>
      <c r="F6" s="26">
        <v>4</v>
      </c>
      <c r="G6" s="26">
        <v>14.893617021276601</v>
      </c>
      <c r="H6" s="26">
        <v>14.285714285714301</v>
      </c>
      <c r="I6" s="36">
        <v>47</v>
      </c>
      <c r="J6" s="36">
        <v>42</v>
      </c>
    </row>
    <row r="7" spans="1:13" hidden="1" x14ac:dyDescent="0.2">
      <c r="A7" s="23" t="s">
        <v>191</v>
      </c>
      <c r="B7" s="23" t="s">
        <v>192</v>
      </c>
      <c r="C7" s="26">
        <v>37.5</v>
      </c>
      <c r="D7" s="26">
        <v>18.75</v>
      </c>
      <c r="E7" s="26">
        <v>13.0434782608696</v>
      </c>
      <c r="F7" s="26">
        <v>10.526315789473699</v>
      </c>
      <c r="G7" s="26">
        <v>23.076923076923102</v>
      </c>
      <c r="H7" s="26">
        <v>13.5135135135135</v>
      </c>
      <c r="I7" s="37">
        <v>39</v>
      </c>
      <c r="J7" s="37">
        <v>37</v>
      </c>
    </row>
    <row r="8" spans="1:13" hidden="1" x14ac:dyDescent="0.2">
      <c r="A8" s="23" t="s">
        <v>193</v>
      </c>
      <c r="B8" s="23" t="s">
        <v>194</v>
      </c>
      <c r="C8" s="26">
        <v>21.428571428571399</v>
      </c>
      <c r="D8" s="26">
        <v>30.769230769230798</v>
      </c>
      <c r="E8" s="26">
        <v>13.5135135135135</v>
      </c>
      <c r="F8" s="26">
        <v>4</v>
      </c>
      <c r="G8" s="26">
        <v>16.6666666666667</v>
      </c>
      <c r="H8" s="26">
        <v>17.307692307692299</v>
      </c>
      <c r="I8" s="36">
        <v>66</v>
      </c>
      <c r="J8" s="36">
        <v>52</v>
      </c>
    </row>
    <row r="9" spans="1:13" hidden="1" x14ac:dyDescent="0.2">
      <c r="A9" s="23" t="s">
        <v>195</v>
      </c>
      <c r="B9" s="23" t="s">
        <v>196</v>
      </c>
      <c r="C9" s="26">
        <v>18.75</v>
      </c>
      <c r="D9" s="26">
        <v>25</v>
      </c>
      <c r="E9" s="26">
        <v>11.1111111111111</v>
      </c>
      <c r="F9" s="26">
        <v>8.8235294117647101</v>
      </c>
      <c r="G9" s="26">
        <v>15.6862745098039</v>
      </c>
      <c r="H9" s="26">
        <v>15.254237288135601</v>
      </c>
      <c r="I9" s="37">
        <v>51</v>
      </c>
      <c r="J9" s="37">
        <v>59</v>
      </c>
    </row>
    <row r="10" spans="1:13" hidden="1" x14ac:dyDescent="0.2">
      <c r="A10" s="23" t="s">
        <v>197</v>
      </c>
      <c r="B10" s="23" t="s">
        <v>198</v>
      </c>
      <c r="C10" s="26">
        <v>33.3333333333333</v>
      </c>
      <c r="D10" s="26">
        <v>21.2121212121212</v>
      </c>
      <c r="E10" s="26">
        <v>16.6666666666667</v>
      </c>
      <c r="F10" s="26">
        <v>6.4516129032258096</v>
      </c>
      <c r="G10" s="26">
        <v>25.7575757575758</v>
      </c>
      <c r="H10" s="26">
        <v>14.0625</v>
      </c>
      <c r="I10" s="36">
        <v>66</v>
      </c>
      <c r="J10" s="36">
        <v>64</v>
      </c>
    </row>
    <row r="11" spans="1:13" hidden="1" x14ac:dyDescent="0.2">
      <c r="A11" s="23" t="s">
        <v>199</v>
      </c>
      <c r="B11" s="23" t="s">
        <v>200</v>
      </c>
      <c r="C11" s="26">
        <v>12.5</v>
      </c>
      <c r="D11" s="26">
        <v>17.5</v>
      </c>
      <c r="E11" s="26">
        <v>9.5238095238095202</v>
      </c>
      <c r="F11" s="26">
        <v>20</v>
      </c>
      <c r="G11" s="26">
        <v>11.9047619047619</v>
      </c>
      <c r="H11" s="26">
        <v>20.731707317073202</v>
      </c>
      <c r="I11" s="37">
        <v>84</v>
      </c>
      <c r="J11" s="37">
        <v>82</v>
      </c>
    </row>
    <row r="12" spans="1:13" hidden="1" x14ac:dyDescent="0.2">
      <c r="A12" s="23" t="s">
        <v>201</v>
      </c>
      <c r="B12" s="23" t="s">
        <v>202</v>
      </c>
      <c r="C12" s="26">
        <v>18.75</v>
      </c>
      <c r="D12" s="26">
        <v>14.285714285714301</v>
      </c>
      <c r="E12" s="26">
        <v>20</v>
      </c>
      <c r="F12" s="26"/>
      <c r="G12" s="26">
        <v>18.75</v>
      </c>
      <c r="H12" s="26">
        <v>8.5714285714285694</v>
      </c>
      <c r="I12" s="36">
        <v>32</v>
      </c>
      <c r="J12" s="36">
        <v>35</v>
      </c>
    </row>
    <row r="13" spans="1:13" hidden="1" x14ac:dyDescent="0.2">
      <c r="A13" s="23" t="s">
        <v>203</v>
      </c>
      <c r="B13" s="23" t="s">
        <v>204</v>
      </c>
      <c r="C13" s="26">
        <v>19.6078431372549</v>
      </c>
      <c r="D13" s="26">
        <v>14.285714285714301</v>
      </c>
      <c r="E13" s="26">
        <v>10.869565217391299</v>
      </c>
      <c r="F13" s="26">
        <v>2.5641025641025599</v>
      </c>
      <c r="G13" s="26">
        <v>16.161616161616202</v>
      </c>
      <c r="H13" s="26">
        <v>8.6021505376344098</v>
      </c>
      <c r="I13" s="37">
        <v>99</v>
      </c>
      <c r="J13" s="37">
        <v>93</v>
      </c>
    </row>
    <row r="14" spans="1:13" hidden="1" x14ac:dyDescent="0.2">
      <c r="A14" s="23" t="s">
        <v>205</v>
      </c>
      <c r="B14" s="23" t="s">
        <v>206</v>
      </c>
      <c r="C14" s="26">
        <v>17.5</v>
      </c>
      <c r="D14" s="26">
        <v>20.338983050847499</v>
      </c>
      <c r="E14" s="26">
        <v>2.6315789473684199</v>
      </c>
      <c r="F14" s="26">
        <v>3.6363636363636398</v>
      </c>
      <c r="G14" s="26">
        <v>7.6923076923076898</v>
      </c>
      <c r="H14" s="26">
        <v>12.605042016806699</v>
      </c>
      <c r="I14" s="36">
        <v>117</v>
      </c>
      <c r="J14" s="36">
        <v>119</v>
      </c>
    </row>
    <row r="15" spans="1:13" hidden="1" x14ac:dyDescent="0.2">
      <c r="A15" s="23" t="s">
        <v>205</v>
      </c>
      <c r="B15" s="23" t="s">
        <v>207</v>
      </c>
      <c r="C15" s="26">
        <v>18.867924528301899</v>
      </c>
      <c r="D15" s="26">
        <v>19.047619047619001</v>
      </c>
      <c r="E15" s="26">
        <v>12.5</v>
      </c>
      <c r="F15" s="26">
        <v>10.8108108108108</v>
      </c>
      <c r="G15" s="26">
        <v>15.454545454545499</v>
      </c>
      <c r="H15" s="26">
        <v>15.853658536585399</v>
      </c>
      <c r="I15" s="37">
        <v>110</v>
      </c>
      <c r="J15" s="37">
        <v>82</v>
      </c>
    </row>
    <row r="16" spans="1:13" hidden="1" x14ac:dyDescent="0.2">
      <c r="A16" s="23" t="s">
        <v>205</v>
      </c>
      <c r="B16" s="23" t="s">
        <v>208</v>
      </c>
      <c r="C16" s="26">
        <v>9.0909090909090899</v>
      </c>
      <c r="D16" s="26">
        <v>16.363636363636399</v>
      </c>
      <c r="E16" s="26">
        <v>5.1724137931034502</v>
      </c>
      <c r="F16" s="26">
        <v>4.0816326530612201</v>
      </c>
      <c r="G16" s="26">
        <v>6.7961165048543704</v>
      </c>
      <c r="H16" s="26">
        <v>10.5769230769231</v>
      </c>
      <c r="I16" s="36">
        <v>103</v>
      </c>
      <c r="J16" s="36">
        <v>104</v>
      </c>
    </row>
    <row r="17" spans="1:10" hidden="1" x14ac:dyDescent="0.2">
      <c r="A17" s="23" t="s">
        <v>205</v>
      </c>
      <c r="B17" s="23" t="s">
        <v>209</v>
      </c>
      <c r="C17" s="26">
        <v>23.3766233766234</v>
      </c>
      <c r="D17" s="26">
        <v>13.265306122448999</v>
      </c>
      <c r="E17" s="26">
        <v>5</v>
      </c>
      <c r="F17" s="26">
        <v>5.9405940594059397</v>
      </c>
      <c r="G17" s="26">
        <v>13.483146067415699</v>
      </c>
      <c r="H17" s="26">
        <v>10.3448275862069</v>
      </c>
      <c r="I17" s="37">
        <v>178</v>
      </c>
      <c r="J17" s="37">
        <v>203</v>
      </c>
    </row>
    <row r="18" spans="1:10" hidden="1" x14ac:dyDescent="0.2">
      <c r="A18" s="23" t="s">
        <v>205</v>
      </c>
      <c r="B18" s="23" t="s">
        <v>210</v>
      </c>
      <c r="C18" s="26">
        <v>16.6666666666667</v>
      </c>
      <c r="D18" s="26">
        <v>12</v>
      </c>
      <c r="E18" s="26">
        <v>8.2191780821917799</v>
      </c>
      <c r="F18" s="26">
        <v>5.3571428571428603</v>
      </c>
      <c r="G18" s="26">
        <v>12.328767123287699</v>
      </c>
      <c r="H18" s="26">
        <v>10.0917431192661</v>
      </c>
      <c r="I18" s="36">
        <v>146</v>
      </c>
      <c r="J18" s="36">
        <v>109</v>
      </c>
    </row>
    <row r="19" spans="1:10" hidden="1" x14ac:dyDescent="0.2">
      <c r="A19" s="23" t="s">
        <v>205</v>
      </c>
      <c r="B19" s="23" t="s">
        <v>211</v>
      </c>
      <c r="C19" s="26">
        <v>11.9047619047619</v>
      </c>
      <c r="D19" s="26">
        <v>18.518518518518501</v>
      </c>
      <c r="E19" s="26">
        <v>0</v>
      </c>
      <c r="F19" s="26">
        <v>17.948717948717899</v>
      </c>
      <c r="G19" s="26">
        <v>6.0975609756097597</v>
      </c>
      <c r="H19" s="26">
        <v>18.840579710144901</v>
      </c>
      <c r="I19" s="37">
        <v>82</v>
      </c>
      <c r="J19" s="37">
        <v>69</v>
      </c>
    </row>
    <row r="20" spans="1:10" hidden="1" x14ac:dyDescent="0.2">
      <c r="A20" s="23" t="s">
        <v>205</v>
      </c>
      <c r="B20" s="23" t="s">
        <v>212</v>
      </c>
      <c r="C20" s="26">
        <v>25</v>
      </c>
      <c r="D20" s="26">
        <v>6.25</v>
      </c>
      <c r="E20" s="26">
        <v>4</v>
      </c>
      <c r="F20" s="26">
        <v>10</v>
      </c>
      <c r="G20" s="26">
        <v>13.3333333333333</v>
      </c>
      <c r="H20" s="26">
        <v>8.5106382978723403</v>
      </c>
      <c r="I20" s="36">
        <v>45</v>
      </c>
      <c r="J20" s="36">
        <v>47</v>
      </c>
    </row>
    <row r="21" spans="1:10" hidden="1" x14ac:dyDescent="0.2">
      <c r="A21" s="23" t="s">
        <v>205</v>
      </c>
      <c r="B21" s="23" t="s">
        <v>213</v>
      </c>
      <c r="C21" s="26">
        <v>9.0909090909090899</v>
      </c>
      <c r="D21" s="26">
        <v>11.538461538461499</v>
      </c>
      <c r="E21" s="26">
        <v>11.764705882352899</v>
      </c>
      <c r="F21" s="26">
        <v>6.25</v>
      </c>
      <c r="G21" s="26">
        <v>10.2564102564103</v>
      </c>
      <c r="H21" s="26">
        <v>9.5238095238095202</v>
      </c>
      <c r="I21" s="37">
        <v>39</v>
      </c>
      <c r="J21" s="37">
        <v>42</v>
      </c>
    </row>
    <row r="22" spans="1:10" hidden="1" x14ac:dyDescent="0.2">
      <c r="A22" s="23" t="s">
        <v>205</v>
      </c>
      <c r="B22" s="23" t="s">
        <v>214</v>
      </c>
      <c r="C22" s="26">
        <v>12.1212121212121</v>
      </c>
      <c r="D22" s="26">
        <v>26.923076923076898</v>
      </c>
      <c r="E22" s="26">
        <v>6.0606060606060597</v>
      </c>
      <c r="F22" s="26">
        <v>18.571428571428601</v>
      </c>
      <c r="G22" s="26">
        <v>9.0909090909090899</v>
      </c>
      <c r="H22" s="26">
        <v>22.875816993464099</v>
      </c>
      <c r="I22" s="36">
        <v>66</v>
      </c>
      <c r="J22" s="36">
        <v>153</v>
      </c>
    </row>
    <row r="23" spans="1:10" hidden="1" x14ac:dyDescent="0.2">
      <c r="A23" s="23" t="s">
        <v>205</v>
      </c>
      <c r="B23" s="23" t="s">
        <v>215</v>
      </c>
      <c r="C23" s="26">
        <v>10.526315789473699</v>
      </c>
      <c r="D23" s="26"/>
      <c r="E23" s="26">
        <v>5.5555555555555598</v>
      </c>
      <c r="F23" s="26">
        <v>0</v>
      </c>
      <c r="G23" s="26">
        <v>8.1081081081081106</v>
      </c>
      <c r="H23" s="26">
        <v>11.1111111111111</v>
      </c>
      <c r="I23" s="37">
        <v>37</v>
      </c>
      <c r="J23" s="37">
        <v>36</v>
      </c>
    </row>
    <row r="24" spans="1:10" ht="27.95" hidden="1" customHeight="1" x14ac:dyDescent="0.2">
      <c r="A24" s="38" t="s">
        <v>216</v>
      </c>
      <c r="B24" s="38" t="s">
        <v>216</v>
      </c>
      <c r="C24" s="39">
        <v>16.350710900473899</v>
      </c>
      <c r="D24" s="39">
        <v>17.494600431965399</v>
      </c>
      <c r="E24" s="39">
        <v>5.8467741935483897</v>
      </c>
      <c r="F24" s="39">
        <v>8.6315789473684195</v>
      </c>
      <c r="G24" s="39">
        <v>10.7258938244854</v>
      </c>
      <c r="H24" s="39">
        <v>13.5892116182573</v>
      </c>
      <c r="I24" s="36">
        <v>923</v>
      </c>
      <c r="J24" s="36">
        <v>964</v>
      </c>
    </row>
    <row r="25" spans="1:10" ht="27.95" customHeight="1" x14ac:dyDescent="0.2">
      <c r="A25" s="40" t="s">
        <v>217</v>
      </c>
      <c r="B25" s="40" t="s">
        <v>217</v>
      </c>
      <c r="C25" s="41">
        <v>18.512898330804202</v>
      </c>
      <c r="D25" s="41">
        <v>18.432510885341099</v>
      </c>
      <c r="E25" s="41">
        <v>7.7551020408163298</v>
      </c>
      <c r="F25" s="41">
        <v>8.4045584045584008</v>
      </c>
      <c r="G25" s="41">
        <v>13.006396588486099</v>
      </c>
      <c r="H25" s="41">
        <v>13.7955182072829</v>
      </c>
      <c r="I25" s="37">
        <v>1407</v>
      </c>
      <c r="J25" s="37">
        <v>1428</v>
      </c>
    </row>
    <row r="26" spans="1:10" ht="14.1" hidden="1" customHeight="1" x14ac:dyDescent="0.2">
      <c r="A26" s="32" t="s">
        <v>218</v>
      </c>
      <c r="B26" s="32" t="s">
        <v>219</v>
      </c>
      <c r="C26" s="26">
        <v>11.818181818181801</v>
      </c>
      <c r="D26" s="26">
        <v>17.518248175182499</v>
      </c>
      <c r="E26" s="26">
        <v>14.204545454545499</v>
      </c>
      <c r="F26" s="26">
        <v>12.307692307692299</v>
      </c>
      <c r="G26" s="26">
        <v>13.2404181184669</v>
      </c>
      <c r="H26" s="26">
        <v>14.9700598802395</v>
      </c>
      <c r="I26" s="36">
        <v>287</v>
      </c>
      <c r="J26" s="36">
        <v>334</v>
      </c>
    </row>
    <row r="27" spans="1:10" ht="14.1" hidden="1" customHeight="1" x14ac:dyDescent="0.2">
      <c r="A27" s="32" t="s">
        <v>220</v>
      </c>
      <c r="B27" s="32" t="s">
        <v>221</v>
      </c>
      <c r="C27" s="26">
        <v>22.352941176470601</v>
      </c>
      <c r="D27" s="26">
        <v>20.689655172413801</v>
      </c>
      <c r="E27" s="26">
        <v>7.2289156626505999</v>
      </c>
      <c r="F27" s="26">
        <v>13.1147540983607</v>
      </c>
      <c r="G27" s="26">
        <v>14.792899408284001</v>
      </c>
      <c r="H27" s="26">
        <v>16.806722689075599</v>
      </c>
      <c r="I27" s="37">
        <v>169</v>
      </c>
      <c r="J27" s="37">
        <v>119</v>
      </c>
    </row>
    <row r="28" spans="1:10" ht="14.1" hidden="1" customHeight="1" x14ac:dyDescent="0.2">
      <c r="A28" s="32" t="s">
        <v>222</v>
      </c>
      <c r="B28" s="32" t="s">
        <v>223</v>
      </c>
      <c r="C28" s="26">
        <v>17.365269461077801</v>
      </c>
      <c r="D28" s="26">
        <v>20.100502512562802</v>
      </c>
      <c r="E28" s="26">
        <v>8.8235294117647101</v>
      </c>
      <c r="F28" s="26">
        <v>11.0236220472441</v>
      </c>
      <c r="G28" s="26">
        <v>14.074074074074099</v>
      </c>
      <c r="H28" s="26">
        <v>16.8195718654434</v>
      </c>
      <c r="I28" s="36">
        <v>270</v>
      </c>
      <c r="J28" s="36">
        <v>327</v>
      </c>
    </row>
    <row r="29" spans="1:10" ht="14.1" hidden="1" customHeight="1" x14ac:dyDescent="0.2">
      <c r="A29" s="32" t="s">
        <v>224</v>
      </c>
      <c r="B29" s="32" t="s">
        <v>225</v>
      </c>
      <c r="C29" s="26"/>
      <c r="D29" s="26">
        <v>27.7777777777778</v>
      </c>
      <c r="E29" s="26">
        <v>13.3333333333333</v>
      </c>
      <c r="F29" s="26"/>
      <c r="G29" s="26">
        <v>21.428571428571399</v>
      </c>
      <c r="H29" s="26">
        <v>25.806451612903199</v>
      </c>
      <c r="I29" s="37">
        <v>28</v>
      </c>
      <c r="J29" s="37">
        <v>31</v>
      </c>
    </row>
    <row r="30" spans="1:10" ht="27.95" customHeight="1" x14ac:dyDescent="0.2">
      <c r="A30" s="40" t="s">
        <v>226</v>
      </c>
      <c r="B30" s="40" t="s">
        <v>226</v>
      </c>
      <c r="C30" s="27">
        <v>17.3333333333333</v>
      </c>
      <c r="D30" s="27">
        <v>19.660194174757301</v>
      </c>
      <c r="E30" s="27">
        <v>11.1702127659574</v>
      </c>
      <c r="F30" s="27">
        <v>12.3737373737374</v>
      </c>
      <c r="G30" s="27">
        <v>14.190981432360701</v>
      </c>
      <c r="H30" s="27">
        <v>16.399506781750901</v>
      </c>
      <c r="I30" s="36">
        <v>754</v>
      </c>
      <c r="J30" s="36">
        <v>811</v>
      </c>
    </row>
    <row r="31" spans="1:10" ht="27.95" customHeight="1" x14ac:dyDescent="0.2">
      <c r="A31" s="42" t="s">
        <v>227</v>
      </c>
      <c r="B31" s="42" t="s">
        <v>227</v>
      </c>
      <c r="C31" s="27">
        <v>18.085106382978701</v>
      </c>
      <c r="D31" s="27">
        <v>18.891916439600401</v>
      </c>
      <c r="E31" s="27">
        <v>8.9108910891089099</v>
      </c>
      <c r="F31" s="27">
        <v>9.8360655737704903</v>
      </c>
      <c r="G31" s="27">
        <v>13.419713095789</v>
      </c>
      <c r="H31" s="27">
        <v>14.7387226440375</v>
      </c>
      <c r="I31" s="37">
        <v>2161</v>
      </c>
      <c r="J31" s="37">
        <v>2239</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253</v>
      </c>
      <c r="B2" s="65"/>
      <c r="C2" s="65"/>
      <c r="D2" s="65"/>
      <c r="E2" s="65"/>
      <c r="F2" s="65"/>
      <c r="G2" s="65"/>
      <c r="H2" s="65"/>
      <c r="I2" s="65"/>
      <c r="J2" s="65"/>
      <c r="K2" s="23"/>
      <c r="L2" s="23"/>
      <c r="M2" s="23"/>
    </row>
    <row r="3" spans="1:13" ht="25.5" customHeight="1" x14ac:dyDescent="0.2">
      <c r="A3" s="66" t="s">
        <v>329</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61.1111111111111</v>
      </c>
      <c r="D6" s="26">
        <v>70.588235294117695</v>
      </c>
      <c r="E6" s="26">
        <v>25</v>
      </c>
      <c r="F6" s="26">
        <v>8</v>
      </c>
      <c r="G6" s="26">
        <v>38.297872340425499</v>
      </c>
      <c r="H6" s="26">
        <v>33.3333333333333</v>
      </c>
      <c r="I6" s="36">
        <v>47</v>
      </c>
      <c r="J6" s="36">
        <v>42</v>
      </c>
    </row>
    <row r="7" spans="1:13" hidden="1" x14ac:dyDescent="0.2">
      <c r="A7" s="23" t="s">
        <v>191</v>
      </c>
      <c r="B7" s="23" t="s">
        <v>192</v>
      </c>
      <c r="C7" s="26">
        <v>62.5</v>
      </c>
      <c r="D7" s="26">
        <v>31.25</v>
      </c>
      <c r="E7" s="26">
        <v>13.0434782608696</v>
      </c>
      <c r="F7" s="26">
        <v>26.315789473684202</v>
      </c>
      <c r="G7" s="26">
        <v>33.3333333333333</v>
      </c>
      <c r="H7" s="26">
        <v>29.729729729729701</v>
      </c>
      <c r="I7" s="37">
        <v>39</v>
      </c>
      <c r="J7" s="37">
        <v>37</v>
      </c>
    </row>
    <row r="8" spans="1:13" hidden="1" x14ac:dyDescent="0.2">
      <c r="A8" s="23" t="s">
        <v>193</v>
      </c>
      <c r="B8" s="23" t="s">
        <v>194</v>
      </c>
      <c r="C8" s="26">
        <v>53.571428571428598</v>
      </c>
      <c r="D8" s="26">
        <v>57.692307692307701</v>
      </c>
      <c r="E8" s="26">
        <v>27.027027027027</v>
      </c>
      <c r="F8" s="26">
        <v>12</v>
      </c>
      <c r="G8" s="26">
        <v>37.878787878787897</v>
      </c>
      <c r="H8" s="26">
        <v>34.615384615384599</v>
      </c>
      <c r="I8" s="36">
        <v>66</v>
      </c>
      <c r="J8" s="36">
        <v>52</v>
      </c>
    </row>
    <row r="9" spans="1:13" hidden="1" x14ac:dyDescent="0.2">
      <c r="A9" s="23" t="s">
        <v>195</v>
      </c>
      <c r="B9" s="23" t="s">
        <v>196</v>
      </c>
      <c r="C9" s="26">
        <v>43.75</v>
      </c>
      <c r="D9" s="26">
        <v>37.5</v>
      </c>
      <c r="E9" s="26">
        <v>0</v>
      </c>
      <c r="F9" s="26">
        <v>14.705882352941201</v>
      </c>
      <c r="G9" s="26">
        <v>27.4509803921569</v>
      </c>
      <c r="H9" s="26">
        <v>25.4237288135593</v>
      </c>
      <c r="I9" s="37">
        <v>51</v>
      </c>
      <c r="J9" s="37">
        <v>59</v>
      </c>
    </row>
    <row r="10" spans="1:13" hidden="1" x14ac:dyDescent="0.2">
      <c r="A10" s="23" t="s">
        <v>197</v>
      </c>
      <c r="B10" s="23" t="s">
        <v>198</v>
      </c>
      <c r="C10" s="26">
        <v>58.3333333333333</v>
      </c>
      <c r="D10" s="26">
        <v>55.882352941176499</v>
      </c>
      <c r="E10" s="26">
        <v>20</v>
      </c>
      <c r="F10" s="26">
        <v>9.67741935483871</v>
      </c>
      <c r="G10" s="26">
        <v>40.909090909090899</v>
      </c>
      <c r="H10" s="26">
        <v>33.846153846153797</v>
      </c>
      <c r="I10" s="36">
        <v>66</v>
      </c>
      <c r="J10" s="36">
        <v>65</v>
      </c>
    </row>
    <row r="11" spans="1:13" hidden="1" x14ac:dyDescent="0.2">
      <c r="A11" s="23" t="s">
        <v>199</v>
      </c>
      <c r="B11" s="23" t="s">
        <v>200</v>
      </c>
      <c r="C11" s="26">
        <v>47.5</v>
      </c>
      <c r="D11" s="26">
        <v>60</v>
      </c>
      <c r="E11" s="26">
        <v>19.047619047619001</v>
      </c>
      <c r="F11" s="26">
        <v>20</v>
      </c>
      <c r="G11" s="26">
        <v>32.142857142857103</v>
      </c>
      <c r="H11" s="26">
        <v>41.463414634146297</v>
      </c>
      <c r="I11" s="37">
        <v>84</v>
      </c>
      <c r="J11" s="37">
        <v>82</v>
      </c>
    </row>
    <row r="12" spans="1:13" hidden="1" x14ac:dyDescent="0.2">
      <c r="A12" s="23" t="s">
        <v>201</v>
      </c>
      <c r="B12" s="23" t="s">
        <v>202</v>
      </c>
      <c r="C12" s="26">
        <v>50</v>
      </c>
      <c r="D12" s="26">
        <v>66.6666666666667</v>
      </c>
      <c r="E12" s="26">
        <v>20</v>
      </c>
      <c r="F12" s="26"/>
      <c r="G12" s="26">
        <v>34.375</v>
      </c>
      <c r="H12" s="26">
        <v>51.428571428571402</v>
      </c>
      <c r="I12" s="36">
        <v>32</v>
      </c>
      <c r="J12" s="36">
        <v>35</v>
      </c>
    </row>
    <row r="13" spans="1:13" hidden="1" x14ac:dyDescent="0.2">
      <c r="A13" s="23" t="s">
        <v>203</v>
      </c>
      <c r="B13" s="23" t="s">
        <v>204</v>
      </c>
      <c r="C13" s="26">
        <v>52.941176470588204</v>
      </c>
      <c r="D13" s="26">
        <v>55.1020408163265</v>
      </c>
      <c r="E13" s="26">
        <v>27.659574468085101</v>
      </c>
      <c r="F13" s="26">
        <v>7.6923076923076898</v>
      </c>
      <c r="G13" s="26">
        <v>41</v>
      </c>
      <c r="H13" s="26">
        <v>32.258064516128997</v>
      </c>
      <c r="I13" s="37">
        <v>100</v>
      </c>
      <c r="J13" s="37">
        <v>93</v>
      </c>
    </row>
    <row r="14" spans="1:13" hidden="1" x14ac:dyDescent="0.2">
      <c r="A14" s="23" t="s">
        <v>205</v>
      </c>
      <c r="B14" s="23" t="s">
        <v>206</v>
      </c>
      <c r="C14" s="26">
        <v>50</v>
      </c>
      <c r="D14" s="26">
        <v>77.966101694915295</v>
      </c>
      <c r="E14" s="26">
        <v>18.181818181818201</v>
      </c>
      <c r="F14" s="26">
        <v>25.454545454545499</v>
      </c>
      <c r="G14" s="26">
        <v>29.661016949152501</v>
      </c>
      <c r="H14" s="26">
        <v>52.100840336134503</v>
      </c>
      <c r="I14" s="36">
        <v>118</v>
      </c>
      <c r="J14" s="36">
        <v>119</v>
      </c>
    </row>
    <row r="15" spans="1:13" hidden="1" x14ac:dyDescent="0.2">
      <c r="A15" s="23" t="s">
        <v>205</v>
      </c>
      <c r="B15" s="23" t="s">
        <v>207</v>
      </c>
      <c r="C15" s="26">
        <v>50.943396226415103</v>
      </c>
      <c r="D15" s="26">
        <v>57.142857142857103</v>
      </c>
      <c r="E15" s="26">
        <v>24.5614035087719</v>
      </c>
      <c r="F15" s="26">
        <v>35.135135135135101</v>
      </c>
      <c r="G15" s="26">
        <v>36.936936936936902</v>
      </c>
      <c r="H15" s="26">
        <v>47.560975609756099</v>
      </c>
      <c r="I15" s="37">
        <v>111</v>
      </c>
      <c r="J15" s="37">
        <v>82</v>
      </c>
    </row>
    <row r="16" spans="1:13" hidden="1" x14ac:dyDescent="0.2">
      <c r="A16" s="23" t="s">
        <v>205</v>
      </c>
      <c r="B16" s="23" t="s">
        <v>208</v>
      </c>
      <c r="C16" s="26">
        <v>43.181818181818201</v>
      </c>
      <c r="D16" s="26">
        <v>70.909090909090907</v>
      </c>
      <c r="E16" s="26">
        <v>20.338983050847499</v>
      </c>
      <c r="F16" s="26">
        <v>28.571428571428601</v>
      </c>
      <c r="G16" s="26">
        <v>29.807692307692299</v>
      </c>
      <c r="H16" s="26">
        <v>50.961538461538503</v>
      </c>
      <c r="I16" s="36">
        <v>104</v>
      </c>
      <c r="J16" s="36">
        <v>104</v>
      </c>
    </row>
    <row r="17" spans="1:10" hidden="1" x14ac:dyDescent="0.2">
      <c r="A17" s="23" t="s">
        <v>205</v>
      </c>
      <c r="B17" s="23" t="s">
        <v>209</v>
      </c>
      <c r="C17" s="26">
        <v>64.102564102564102</v>
      </c>
      <c r="D17" s="26">
        <v>60.2040816326531</v>
      </c>
      <c r="E17" s="26">
        <v>22</v>
      </c>
      <c r="F17" s="26">
        <v>19.6078431372549</v>
      </c>
      <c r="G17" s="26">
        <v>40.782122905027897</v>
      </c>
      <c r="H17" s="26">
        <v>39.705882352941202</v>
      </c>
      <c r="I17" s="37">
        <v>179</v>
      </c>
      <c r="J17" s="37">
        <v>204</v>
      </c>
    </row>
    <row r="18" spans="1:10" hidden="1" x14ac:dyDescent="0.2">
      <c r="A18" s="23" t="s">
        <v>205</v>
      </c>
      <c r="B18" s="23" t="s">
        <v>210</v>
      </c>
      <c r="C18" s="26">
        <v>47.2222222222222</v>
      </c>
      <c r="D18" s="26">
        <v>56</v>
      </c>
      <c r="E18" s="26">
        <v>24.657534246575299</v>
      </c>
      <c r="F18" s="26">
        <v>22.807017543859601</v>
      </c>
      <c r="G18" s="26">
        <v>35.616438356164402</v>
      </c>
      <c r="H18" s="26">
        <v>40</v>
      </c>
      <c r="I18" s="36">
        <v>146</v>
      </c>
      <c r="J18" s="36">
        <v>110</v>
      </c>
    </row>
    <row r="19" spans="1:10" hidden="1" x14ac:dyDescent="0.2">
      <c r="A19" s="23" t="s">
        <v>205</v>
      </c>
      <c r="B19" s="23" t="s">
        <v>211</v>
      </c>
      <c r="C19" s="26">
        <v>57.142857142857103</v>
      </c>
      <c r="D19" s="26">
        <v>70.370370370370395</v>
      </c>
      <c r="E19" s="26">
        <v>15</v>
      </c>
      <c r="F19" s="26">
        <v>25</v>
      </c>
      <c r="G19" s="26">
        <v>36.585365853658502</v>
      </c>
      <c r="H19" s="26">
        <v>42.857142857142897</v>
      </c>
      <c r="I19" s="37">
        <v>82</v>
      </c>
      <c r="J19" s="37">
        <v>70</v>
      </c>
    </row>
    <row r="20" spans="1:10" hidden="1" x14ac:dyDescent="0.2">
      <c r="A20" s="23" t="s">
        <v>205</v>
      </c>
      <c r="B20" s="23" t="s">
        <v>212</v>
      </c>
      <c r="C20" s="26">
        <v>60</v>
      </c>
      <c r="D20" s="26">
        <v>43.75</v>
      </c>
      <c r="E20" s="26">
        <v>40</v>
      </c>
      <c r="F20" s="26">
        <v>33.3333333333333</v>
      </c>
      <c r="G20" s="26">
        <v>48.8888888888889</v>
      </c>
      <c r="H20" s="26">
        <v>38.297872340425499</v>
      </c>
      <c r="I20" s="36">
        <v>45</v>
      </c>
      <c r="J20" s="36">
        <v>47</v>
      </c>
    </row>
    <row r="21" spans="1:10" hidden="1" x14ac:dyDescent="0.2">
      <c r="A21" s="23" t="s">
        <v>205</v>
      </c>
      <c r="B21" s="23" t="s">
        <v>213</v>
      </c>
      <c r="C21" s="26">
        <v>54.545454545454497</v>
      </c>
      <c r="D21" s="26">
        <v>50</v>
      </c>
      <c r="E21" s="26">
        <v>5.8823529411764701</v>
      </c>
      <c r="F21" s="26">
        <v>31.25</v>
      </c>
      <c r="G21" s="26">
        <v>33.3333333333333</v>
      </c>
      <c r="H21" s="26">
        <v>42.857142857142897</v>
      </c>
      <c r="I21" s="37">
        <v>39</v>
      </c>
      <c r="J21" s="37">
        <v>42</v>
      </c>
    </row>
    <row r="22" spans="1:10" hidden="1" x14ac:dyDescent="0.2">
      <c r="A22" s="23" t="s">
        <v>205</v>
      </c>
      <c r="B22" s="23" t="s">
        <v>214</v>
      </c>
      <c r="C22" s="26">
        <v>66.6666666666667</v>
      </c>
      <c r="D22" s="26">
        <v>53.846153846153797</v>
      </c>
      <c r="E22" s="26">
        <v>15.1515151515152</v>
      </c>
      <c r="F22" s="26">
        <v>32.857142857142897</v>
      </c>
      <c r="G22" s="26">
        <v>40.909090909090899</v>
      </c>
      <c r="H22" s="26">
        <v>45.098039215686299</v>
      </c>
      <c r="I22" s="36">
        <v>66</v>
      </c>
      <c r="J22" s="36">
        <v>153</v>
      </c>
    </row>
    <row r="23" spans="1:10" hidden="1" x14ac:dyDescent="0.2">
      <c r="A23" s="23" t="s">
        <v>205</v>
      </c>
      <c r="B23" s="23" t="s">
        <v>215</v>
      </c>
      <c r="C23" s="26">
        <v>52.631578947368403</v>
      </c>
      <c r="D23" s="26"/>
      <c r="E23" s="26">
        <v>22.2222222222222</v>
      </c>
      <c r="F23" s="26">
        <v>13.636363636363599</v>
      </c>
      <c r="G23" s="26">
        <v>37.837837837837803</v>
      </c>
      <c r="H23" s="26">
        <v>33.3333333333333</v>
      </c>
      <c r="I23" s="37">
        <v>37</v>
      </c>
      <c r="J23" s="37">
        <v>36</v>
      </c>
    </row>
    <row r="24" spans="1:10" ht="27.95" hidden="1" customHeight="1" x14ac:dyDescent="0.2">
      <c r="A24" s="38" t="s">
        <v>216</v>
      </c>
      <c r="B24" s="38" t="s">
        <v>216</v>
      </c>
      <c r="C24" s="39">
        <v>54.373522458628798</v>
      </c>
      <c r="D24" s="39">
        <v>61.555075593952502</v>
      </c>
      <c r="E24" s="39">
        <v>21.242484969939898</v>
      </c>
      <c r="F24" s="39">
        <v>26.150627615062799</v>
      </c>
      <c r="G24" s="39">
        <v>36.461704422869502</v>
      </c>
      <c r="H24" s="39">
        <v>44.0537745604964</v>
      </c>
      <c r="I24" s="36">
        <v>927</v>
      </c>
      <c r="J24" s="36">
        <v>967</v>
      </c>
    </row>
    <row r="25" spans="1:10" ht="27.95" customHeight="1" x14ac:dyDescent="0.2">
      <c r="A25" s="40" t="s">
        <v>217</v>
      </c>
      <c r="B25" s="40" t="s">
        <v>217</v>
      </c>
      <c r="C25" s="41">
        <v>53.787878787878803</v>
      </c>
      <c r="D25" s="41">
        <v>59.420289855072497</v>
      </c>
      <c r="E25" s="41">
        <v>21.1096075778079</v>
      </c>
      <c r="F25" s="41">
        <v>22.411347517730501</v>
      </c>
      <c r="G25" s="41">
        <v>36.4022662889518</v>
      </c>
      <c r="H25" s="41">
        <v>41.061452513966501</v>
      </c>
      <c r="I25" s="37">
        <v>1412</v>
      </c>
      <c r="J25" s="37">
        <v>1432</v>
      </c>
    </row>
    <row r="26" spans="1:10" ht="14.1" hidden="1" customHeight="1" x14ac:dyDescent="0.2">
      <c r="A26" s="32" t="s">
        <v>218</v>
      </c>
      <c r="B26" s="32" t="s">
        <v>219</v>
      </c>
      <c r="C26" s="26">
        <v>65.454545454545496</v>
      </c>
      <c r="D26" s="26">
        <v>52.554744525547399</v>
      </c>
      <c r="E26" s="26">
        <v>28.977272727272702</v>
      </c>
      <c r="F26" s="26">
        <v>24.102564102564099</v>
      </c>
      <c r="G26" s="26">
        <v>42.857142857142897</v>
      </c>
      <c r="H26" s="26">
        <v>35.928143712574901</v>
      </c>
      <c r="I26" s="36">
        <v>287</v>
      </c>
      <c r="J26" s="36">
        <v>334</v>
      </c>
    </row>
    <row r="27" spans="1:10" ht="14.1" hidden="1" customHeight="1" x14ac:dyDescent="0.2">
      <c r="A27" s="32" t="s">
        <v>220</v>
      </c>
      <c r="B27" s="32" t="s">
        <v>221</v>
      </c>
      <c r="C27" s="26">
        <v>58.823529411764703</v>
      </c>
      <c r="D27" s="26">
        <v>65.517241379310306</v>
      </c>
      <c r="E27" s="26">
        <v>19.277108433734899</v>
      </c>
      <c r="F27" s="26">
        <v>22.9508196721311</v>
      </c>
      <c r="G27" s="26">
        <v>39.053254437869803</v>
      </c>
      <c r="H27" s="26">
        <v>43.697478991596597</v>
      </c>
      <c r="I27" s="37">
        <v>169</v>
      </c>
      <c r="J27" s="37">
        <v>119</v>
      </c>
    </row>
    <row r="28" spans="1:10" ht="14.1" hidden="1" customHeight="1" x14ac:dyDescent="0.2">
      <c r="A28" s="32" t="s">
        <v>222</v>
      </c>
      <c r="B28" s="32" t="s">
        <v>223</v>
      </c>
      <c r="C28" s="26">
        <v>67.261904761904802</v>
      </c>
      <c r="D28" s="26">
        <v>73.869346733668294</v>
      </c>
      <c r="E28" s="26">
        <v>31.372549019607799</v>
      </c>
      <c r="F28" s="26">
        <v>25.78125</v>
      </c>
      <c r="G28" s="26">
        <v>53.505535055350499</v>
      </c>
      <c r="H28" s="26">
        <v>55.182926829268297</v>
      </c>
      <c r="I28" s="36">
        <v>271</v>
      </c>
      <c r="J28" s="36">
        <v>328</v>
      </c>
    </row>
    <row r="29" spans="1:10" ht="14.1" hidden="1" customHeight="1" x14ac:dyDescent="0.2">
      <c r="A29" s="32" t="s">
        <v>224</v>
      </c>
      <c r="B29" s="32" t="s">
        <v>225</v>
      </c>
      <c r="C29" s="26"/>
      <c r="D29" s="26">
        <v>66.6666666666667</v>
      </c>
      <c r="E29" s="26">
        <v>46.6666666666667</v>
      </c>
      <c r="F29" s="26"/>
      <c r="G29" s="26">
        <v>53.571428571428598</v>
      </c>
      <c r="H29" s="26">
        <v>61.290322580645203</v>
      </c>
      <c r="I29" s="37">
        <v>28</v>
      </c>
      <c r="J29" s="37">
        <v>31</v>
      </c>
    </row>
    <row r="30" spans="1:10" ht="27.95" customHeight="1" x14ac:dyDescent="0.2">
      <c r="A30" s="40" t="s">
        <v>226</v>
      </c>
      <c r="B30" s="40" t="s">
        <v>226</v>
      </c>
      <c r="C30" s="27">
        <v>64.627659574468098</v>
      </c>
      <c r="D30" s="27">
        <v>65.291262135922295</v>
      </c>
      <c r="E30" s="27">
        <v>28.1914893617021</v>
      </c>
      <c r="F30" s="27">
        <v>25.4408060453401</v>
      </c>
      <c r="G30" s="27">
        <v>46.225165562913901</v>
      </c>
      <c r="H30" s="27">
        <v>45.812807881773402</v>
      </c>
      <c r="I30" s="36">
        <v>755</v>
      </c>
      <c r="J30" s="36">
        <v>812</v>
      </c>
    </row>
    <row r="31" spans="1:10" ht="27.95" customHeight="1" x14ac:dyDescent="0.2">
      <c r="A31" s="42" t="s">
        <v>227</v>
      </c>
      <c r="B31" s="42" t="s">
        <v>227</v>
      </c>
      <c r="C31" s="27">
        <v>57.722007722007703</v>
      </c>
      <c r="D31" s="27">
        <v>61.6152450090744</v>
      </c>
      <c r="E31" s="27">
        <v>23.497757847533599</v>
      </c>
      <c r="F31" s="27">
        <v>23.502722323048999</v>
      </c>
      <c r="G31" s="27">
        <v>39.824642362713398</v>
      </c>
      <c r="H31" s="27">
        <v>42.780748663101598</v>
      </c>
      <c r="I31" s="37">
        <v>2167</v>
      </c>
      <c r="J31" s="37">
        <v>2244</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254</v>
      </c>
      <c r="B2" s="65"/>
      <c r="C2" s="65"/>
      <c r="D2" s="65"/>
      <c r="E2" s="65"/>
      <c r="F2" s="65"/>
      <c r="G2" s="65"/>
      <c r="H2" s="65"/>
      <c r="I2" s="65"/>
      <c r="J2" s="65"/>
      <c r="K2" s="23"/>
      <c r="L2" s="23"/>
      <c r="M2" s="23"/>
    </row>
    <row r="3" spans="1:13" ht="25.5" customHeight="1" x14ac:dyDescent="0.2">
      <c r="A3" s="66" t="s">
        <v>328</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50</v>
      </c>
      <c r="D6" s="26">
        <v>29.411764705882401</v>
      </c>
      <c r="E6" s="26">
        <v>17.8571428571429</v>
      </c>
      <c r="F6" s="26">
        <v>8</v>
      </c>
      <c r="G6" s="26">
        <v>29.787234042553202</v>
      </c>
      <c r="H6" s="26">
        <v>16.6666666666667</v>
      </c>
      <c r="I6" s="36">
        <v>47</v>
      </c>
      <c r="J6" s="36">
        <v>42</v>
      </c>
    </row>
    <row r="7" spans="1:13" hidden="1" x14ac:dyDescent="0.2">
      <c r="A7" s="23" t="s">
        <v>191</v>
      </c>
      <c r="B7" s="23" t="s">
        <v>192</v>
      </c>
      <c r="C7" s="26">
        <v>25</v>
      </c>
      <c r="D7" s="26">
        <v>31.25</v>
      </c>
      <c r="E7" s="26">
        <v>13.0434782608696</v>
      </c>
      <c r="F7" s="26">
        <v>5.2631578947368398</v>
      </c>
      <c r="G7" s="26">
        <v>17.948717948717899</v>
      </c>
      <c r="H7" s="26">
        <v>18.918918918918902</v>
      </c>
      <c r="I7" s="37">
        <v>39</v>
      </c>
      <c r="J7" s="37">
        <v>37</v>
      </c>
    </row>
    <row r="8" spans="1:13" hidden="1" x14ac:dyDescent="0.2">
      <c r="A8" s="23" t="s">
        <v>193</v>
      </c>
      <c r="B8" s="23" t="s">
        <v>194</v>
      </c>
      <c r="C8" s="26">
        <v>28.571428571428601</v>
      </c>
      <c r="D8" s="26">
        <v>30.769230769230798</v>
      </c>
      <c r="E8" s="26">
        <v>16.2162162162162</v>
      </c>
      <c r="F8" s="26">
        <v>12</v>
      </c>
      <c r="G8" s="26">
        <v>22.727272727272702</v>
      </c>
      <c r="H8" s="26">
        <v>21.153846153846199</v>
      </c>
      <c r="I8" s="36">
        <v>66</v>
      </c>
      <c r="J8" s="36">
        <v>52</v>
      </c>
    </row>
    <row r="9" spans="1:13" hidden="1" x14ac:dyDescent="0.2">
      <c r="A9" s="23" t="s">
        <v>195</v>
      </c>
      <c r="B9" s="23" t="s">
        <v>196</v>
      </c>
      <c r="C9" s="26">
        <v>25</v>
      </c>
      <c r="D9" s="26">
        <v>25</v>
      </c>
      <c r="E9" s="26">
        <v>5.5555555555555598</v>
      </c>
      <c r="F9" s="26">
        <v>8.8235294117647101</v>
      </c>
      <c r="G9" s="26">
        <v>17.647058823529399</v>
      </c>
      <c r="H9" s="26">
        <v>15.254237288135601</v>
      </c>
      <c r="I9" s="37">
        <v>51</v>
      </c>
      <c r="J9" s="37">
        <v>59</v>
      </c>
    </row>
    <row r="10" spans="1:13" hidden="1" x14ac:dyDescent="0.2">
      <c r="A10" s="23" t="s">
        <v>197</v>
      </c>
      <c r="B10" s="23" t="s">
        <v>198</v>
      </c>
      <c r="C10" s="26">
        <v>41.6666666666667</v>
      </c>
      <c r="D10" s="26">
        <v>32.352941176470601</v>
      </c>
      <c r="E10" s="26">
        <v>13.3333333333333</v>
      </c>
      <c r="F10" s="26">
        <v>6.4516129032258096</v>
      </c>
      <c r="G10" s="26">
        <v>28.7878787878788</v>
      </c>
      <c r="H10" s="26">
        <v>20</v>
      </c>
      <c r="I10" s="36">
        <v>66</v>
      </c>
      <c r="J10" s="36">
        <v>65</v>
      </c>
    </row>
    <row r="11" spans="1:13" hidden="1" x14ac:dyDescent="0.2">
      <c r="A11" s="23" t="s">
        <v>199</v>
      </c>
      <c r="B11" s="23" t="s">
        <v>200</v>
      </c>
      <c r="C11" s="26">
        <v>22.5</v>
      </c>
      <c r="D11" s="26">
        <v>25.6410256410256</v>
      </c>
      <c r="E11" s="26">
        <v>7.1428571428571397</v>
      </c>
      <c r="F11" s="26">
        <v>12.5</v>
      </c>
      <c r="G11" s="26">
        <v>14.285714285714301</v>
      </c>
      <c r="H11" s="26">
        <v>20.987654320987701</v>
      </c>
      <c r="I11" s="37">
        <v>84</v>
      </c>
      <c r="J11" s="37">
        <v>81</v>
      </c>
    </row>
    <row r="12" spans="1:13" hidden="1" x14ac:dyDescent="0.2">
      <c r="A12" s="23" t="s">
        <v>201</v>
      </c>
      <c r="B12" s="23" t="s">
        <v>202</v>
      </c>
      <c r="C12" s="26">
        <v>25</v>
      </c>
      <c r="D12" s="26">
        <v>47.619047619047599</v>
      </c>
      <c r="E12" s="26">
        <v>26.6666666666667</v>
      </c>
      <c r="F12" s="26"/>
      <c r="G12" s="26">
        <v>25</v>
      </c>
      <c r="H12" s="26">
        <v>31.428571428571399</v>
      </c>
      <c r="I12" s="36">
        <v>32</v>
      </c>
      <c r="J12" s="36">
        <v>35</v>
      </c>
    </row>
    <row r="13" spans="1:13" hidden="1" x14ac:dyDescent="0.2">
      <c r="A13" s="23" t="s">
        <v>203</v>
      </c>
      <c r="B13" s="23" t="s">
        <v>204</v>
      </c>
      <c r="C13" s="26">
        <v>33.3333333333333</v>
      </c>
      <c r="D13" s="26">
        <v>20.408163265306101</v>
      </c>
      <c r="E13" s="26">
        <v>10.869565217391299</v>
      </c>
      <c r="F13" s="26">
        <v>7.6923076923076898</v>
      </c>
      <c r="G13" s="26">
        <v>22.2222222222222</v>
      </c>
      <c r="H13" s="26">
        <v>13.9784946236559</v>
      </c>
      <c r="I13" s="37">
        <v>99</v>
      </c>
      <c r="J13" s="37">
        <v>93</v>
      </c>
    </row>
    <row r="14" spans="1:13" hidden="1" x14ac:dyDescent="0.2">
      <c r="A14" s="23" t="s">
        <v>205</v>
      </c>
      <c r="B14" s="23" t="s">
        <v>206</v>
      </c>
      <c r="C14" s="26">
        <v>32.5</v>
      </c>
      <c r="D14" s="26">
        <v>59.322033898305101</v>
      </c>
      <c r="E14" s="26">
        <v>5.1948051948051903</v>
      </c>
      <c r="F14" s="26">
        <v>3.6363636363636398</v>
      </c>
      <c r="G14" s="26">
        <v>14.4067796610169</v>
      </c>
      <c r="H14" s="26">
        <v>32.773109243697498</v>
      </c>
      <c r="I14" s="36">
        <v>118</v>
      </c>
      <c r="J14" s="36">
        <v>119</v>
      </c>
    </row>
    <row r="15" spans="1:13" hidden="1" x14ac:dyDescent="0.2">
      <c r="A15" s="23" t="s">
        <v>205</v>
      </c>
      <c r="B15" s="23" t="s">
        <v>207</v>
      </c>
      <c r="C15" s="26">
        <v>35.849056603773597</v>
      </c>
      <c r="D15" s="26">
        <v>38.095238095238102</v>
      </c>
      <c r="E15" s="26">
        <v>10.526315789473699</v>
      </c>
      <c r="F15" s="26">
        <v>10.8108108108108</v>
      </c>
      <c r="G15" s="26">
        <v>22.5225225225225</v>
      </c>
      <c r="H15" s="26">
        <v>26.829268292682901</v>
      </c>
      <c r="I15" s="37">
        <v>111</v>
      </c>
      <c r="J15" s="37">
        <v>82</v>
      </c>
    </row>
    <row r="16" spans="1:13" hidden="1" x14ac:dyDescent="0.2">
      <c r="A16" s="23" t="s">
        <v>205</v>
      </c>
      <c r="B16" s="23" t="s">
        <v>208</v>
      </c>
      <c r="C16" s="26">
        <v>13.636363636363599</v>
      </c>
      <c r="D16" s="26">
        <v>40</v>
      </c>
      <c r="E16" s="26">
        <v>5.1724137931034502</v>
      </c>
      <c r="F16" s="26">
        <v>8.1632653061224492</v>
      </c>
      <c r="G16" s="26">
        <v>9.7087378640776691</v>
      </c>
      <c r="H16" s="26">
        <v>25</v>
      </c>
      <c r="I16" s="36">
        <v>103</v>
      </c>
      <c r="J16" s="36">
        <v>104</v>
      </c>
    </row>
    <row r="17" spans="1:10" hidden="1" x14ac:dyDescent="0.2">
      <c r="A17" s="23" t="s">
        <v>205</v>
      </c>
      <c r="B17" s="23" t="s">
        <v>209</v>
      </c>
      <c r="C17" s="26">
        <v>35.897435897435898</v>
      </c>
      <c r="D17" s="26">
        <v>33.673469387755098</v>
      </c>
      <c r="E17" s="26">
        <v>15</v>
      </c>
      <c r="F17" s="26">
        <v>7.8431372549019596</v>
      </c>
      <c r="G17" s="26">
        <v>24.581005586592202</v>
      </c>
      <c r="H17" s="26">
        <v>20.588235294117599</v>
      </c>
      <c r="I17" s="37">
        <v>179</v>
      </c>
      <c r="J17" s="37">
        <v>204</v>
      </c>
    </row>
    <row r="18" spans="1:10" hidden="1" x14ac:dyDescent="0.2">
      <c r="A18" s="23" t="s">
        <v>205</v>
      </c>
      <c r="B18" s="23" t="s">
        <v>210</v>
      </c>
      <c r="C18" s="26">
        <v>37.5</v>
      </c>
      <c r="D18" s="26">
        <v>38</v>
      </c>
      <c r="E18" s="26">
        <v>12.328767123287699</v>
      </c>
      <c r="F18" s="26">
        <v>14.285714285714301</v>
      </c>
      <c r="G18" s="26">
        <v>24.657534246575299</v>
      </c>
      <c r="H18" s="26">
        <v>26.605504587155998</v>
      </c>
      <c r="I18" s="36">
        <v>146</v>
      </c>
      <c r="J18" s="36">
        <v>109</v>
      </c>
    </row>
    <row r="19" spans="1:10" hidden="1" x14ac:dyDescent="0.2">
      <c r="A19" s="23" t="s">
        <v>205</v>
      </c>
      <c r="B19" s="23" t="s">
        <v>211</v>
      </c>
      <c r="C19" s="26">
        <v>39.024390243902403</v>
      </c>
      <c r="D19" s="26">
        <v>40.740740740740698</v>
      </c>
      <c r="E19" s="26">
        <v>5.1282051282051304</v>
      </c>
      <c r="F19" s="26">
        <v>15.384615384615399</v>
      </c>
      <c r="G19" s="26">
        <v>22.5</v>
      </c>
      <c r="H19" s="26">
        <v>26.086956521739101</v>
      </c>
      <c r="I19" s="37">
        <v>80</v>
      </c>
      <c r="J19" s="37">
        <v>69</v>
      </c>
    </row>
    <row r="20" spans="1:10" hidden="1" x14ac:dyDescent="0.2">
      <c r="A20" s="23" t="s">
        <v>205</v>
      </c>
      <c r="B20" s="23" t="s">
        <v>212</v>
      </c>
      <c r="C20" s="26">
        <v>50</v>
      </c>
      <c r="D20" s="26">
        <v>18.75</v>
      </c>
      <c r="E20" s="26">
        <v>24</v>
      </c>
      <c r="F20" s="26">
        <v>6.6666666666666696</v>
      </c>
      <c r="G20" s="26">
        <v>35.5555555555556</v>
      </c>
      <c r="H20" s="26">
        <v>12.7659574468085</v>
      </c>
      <c r="I20" s="36">
        <v>45</v>
      </c>
      <c r="J20" s="36">
        <v>47</v>
      </c>
    </row>
    <row r="21" spans="1:10" hidden="1" x14ac:dyDescent="0.2">
      <c r="A21" s="23" t="s">
        <v>205</v>
      </c>
      <c r="B21" s="23" t="s">
        <v>213</v>
      </c>
      <c r="C21" s="26">
        <v>45.454545454545503</v>
      </c>
      <c r="D21" s="26">
        <v>26.923076923076898</v>
      </c>
      <c r="E21" s="26">
        <v>0</v>
      </c>
      <c r="F21" s="26">
        <v>25</v>
      </c>
      <c r="G21" s="26">
        <v>25.6410256410256</v>
      </c>
      <c r="H21" s="26">
        <v>26.1904761904762</v>
      </c>
      <c r="I21" s="37">
        <v>39</v>
      </c>
      <c r="J21" s="37">
        <v>42</v>
      </c>
    </row>
    <row r="22" spans="1:10" hidden="1" x14ac:dyDescent="0.2">
      <c r="A22" s="23" t="s">
        <v>205</v>
      </c>
      <c r="B22" s="23" t="s">
        <v>214</v>
      </c>
      <c r="C22" s="26">
        <v>36.363636363636402</v>
      </c>
      <c r="D22" s="26">
        <v>39.743589743589702</v>
      </c>
      <c r="E22" s="26">
        <v>15.1515151515152</v>
      </c>
      <c r="F22" s="26">
        <v>15.714285714285699</v>
      </c>
      <c r="G22" s="26">
        <v>25.7575757575758</v>
      </c>
      <c r="H22" s="26">
        <v>30.065359477124201</v>
      </c>
      <c r="I22" s="36">
        <v>66</v>
      </c>
      <c r="J22" s="36">
        <v>153</v>
      </c>
    </row>
    <row r="23" spans="1:10" hidden="1" x14ac:dyDescent="0.2">
      <c r="A23" s="23" t="s">
        <v>205</v>
      </c>
      <c r="B23" s="23" t="s">
        <v>215</v>
      </c>
      <c r="C23" s="26">
        <v>26.315789473684202</v>
      </c>
      <c r="D23" s="26"/>
      <c r="E23" s="26">
        <v>5.5555555555555598</v>
      </c>
      <c r="F23" s="26">
        <v>4.5454545454545503</v>
      </c>
      <c r="G23" s="26">
        <v>16.2162162162162</v>
      </c>
      <c r="H23" s="26">
        <v>16.6666666666667</v>
      </c>
      <c r="I23" s="37">
        <v>37</v>
      </c>
      <c r="J23" s="37">
        <v>36</v>
      </c>
    </row>
    <row r="24" spans="1:10" ht="27.95" hidden="1" customHeight="1" x14ac:dyDescent="0.2">
      <c r="A24" s="38" t="s">
        <v>216</v>
      </c>
      <c r="B24" s="38" t="s">
        <v>216</v>
      </c>
      <c r="C24" s="39">
        <v>34.597156398104303</v>
      </c>
      <c r="D24" s="39">
        <v>39.092872570194402</v>
      </c>
      <c r="E24" s="39">
        <v>10.261569416499</v>
      </c>
      <c r="F24" s="39">
        <v>10.504201680672301</v>
      </c>
      <c r="G24" s="39">
        <v>21.536796536796501</v>
      </c>
      <c r="H24" s="39">
        <v>25.388601036269399</v>
      </c>
      <c r="I24" s="36">
        <v>924</v>
      </c>
      <c r="J24" s="36">
        <v>965</v>
      </c>
    </row>
    <row r="25" spans="1:10" ht="27.95" customHeight="1" x14ac:dyDescent="0.2">
      <c r="A25" s="40" t="s">
        <v>217</v>
      </c>
      <c r="B25" s="40" t="s">
        <v>217</v>
      </c>
      <c r="C25" s="41">
        <v>33.383915022761798</v>
      </c>
      <c r="D25" s="41">
        <v>35.703918722786597</v>
      </c>
      <c r="E25" s="41">
        <v>11.1413043478261</v>
      </c>
      <c r="F25" s="41">
        <v>9.9573257467994303</v>
      </c>
      <c r="G25" s="41">
        <v>21.661931818181799</v>
      </c>
      <c r="H25" s="41">
        <v>23.303009097270799</v>
      </c>
      <c r="I25" s="37">
        <v>1408</v>
      </c>
      <c r="J25" s="37">
        <v>1429</v>
      </c>
    </row>
    <row r="26" spans="1:10" ht="14.1" hidden="1" customHeight="1" x14ac:dyDescent="0.2">
      <c r="A26" s="32" t="s">
        <v>218</v>
      </c>
      <c r="B26" s="32" t="s">
        <v>219</v>
      </c>
      <c r="C26" s="26">
        <v>30.909090909090899</v>
      </c>
      <c r="D26" s="26">
        <v>31.3868613138686</v>
      </c>
      <c r="E26" s="26">
        <v>14.7727272727273</v>
      </c>
      <c r="F26" s="26">
        <v>11.282051282051301</v>
      </c>
      <c r="G26" s="26">
        <v>20.905923344947698</v>
      </c>
      <c r="H26" s="26">
        <v>19.760479041916199</v>
      </c>
      <c r="I26" s="36">
        <v>287</v>
      </c>
      <c r="J26" s="36">
        <v>334</v>
      </c>
    </row>
    <row r="27" spans="1:10" ht="14.1" hidden="1" customHeight="1" x14ac:dyDescent="0.2">
      <c r="A27" s="32" t="s">
        <v>220</v>
      </c>
      <c r="B27" s="32" t="s">
        <v>221</v>
      </c>
      <c r="C27" s="26">
        <v>37.647058823529399</v>
      </c>
      <c r="D27" s="26">
        <v>31.034482758620701</v>
      </c>
      <c r="E27" s="26">
        <v>13.253012048192801</v>
      </c>
      <c r="F27" s="26">
        <v>11.4754098360656</v>
      </c>
      <c r="G27" s="26">
        <v>26.035502958579901</v>
      </c>
      <c r="H27" s="26">
        <v>21.008403361344499</v>
      </c>
      <c r="I27" s="37">
        <v>169</v>
      </c>
      <c r="J27" s="37">
        <v>119</v>
      </c>
    </row>
    <row r="28" spans="1:10" ht="14.1" hidden="1" customHeight="1" x14ac:dyDescent="0.2">
      <c r="A28" s="32" t="s">
        <v>222</v>
      </c>
      <c r="B28" s="32" t="s">
        <v>223</v>
      </c>
      <c r="C28" s="26">
        <v>38.690476190476197</v>
      </c>
      <c r="D28" s="26">
        <v>47.236180904522598</v>
      </c>
      <c r="E28" s="26">
        <v>21.782178217821802</v>
      </c>
      <c r="F28" s="26">
        <v>6.25</v>
      </c>
      <c r="G28" s="26">
        <v>32.2222222222222</v>
      </c>
      <c r="H28" s="26">
        <v>31.097560975609799</v>
      </c>
      <c r="I28" s="36">
        <v>270</v>
      </c>
      <c r="J28" s="36">
        <v>328</v>
      </c>
    </row>
    <row r="29" spans="1:10" ht="14.1" hidden="1" customHeight="1" x14ac:dyDescent="0.2">
      <c r="A29" s="32" t="s">
        <v>224</v>
      </c>
      <c r="B29" s="32" t="s">
        <v>225</v>
      </c>
      <c r="C29" s="26"/>
      <c r="D29" s="26">
        <v>27.7777777777778</v>
      </c>
      <c r="E29" s="26">
        <v>20</v>
      </c>
      <c r="F29" s="26"/>
      <c r="G29" s="26">
        <v>25</v>
      </c>
      <c r="H29" s="26">
        <v>35.4838709677419</v>
      </c>
      <c r="I29" s="37">
        <v>28</v>
      </c>
      <c r="J29" s="37">
        <v>31</v>
      </c>
    </row>
    <row r="30" spans="1:10" ht="27.95" customHeight="1" x14ac:dyDescent="0.2">
      <c r="A30" s="40" t="s">
        <v>226</v>
      </c>
      <c r="B30" s="40" t="s">
        <v>226</v>
      </c>
      <c r="C30" s="27">
        <v>35.904255319148902</v>
      </c>
      <c r="D30" s="27">
        <v>38.834951456310698</v>
      </c>
      <c r="E30" s="27">
        <v>16.533333333333299</v>
      </c>
      <c r="F30" s="27">
        <v>10.831234256927001</v>
      </c>
      <c r="G30" s="27">
        <v>26.259946949602099</v>
      </c>
      <c r="H30" s="27">
        <v>25.123152709359601</v>
      </c>
      <c r="I30" s="36">
        <v>754</v>
      </c>
      <c r="J30" s="36">
        <v>812</v>
      </c>
    </row>
    <row r="31" spans="1:10" ht="27.95" customHeight="1" x14ac:dyDescent="0.2">
      <c r="A31" s="42" t="s">
        <v>227</v>
      </c>
      <c r="B31" s="42" t="s">
        <v>227</v>
      </c>
      <c r="C31" s="27">
        <v>34.299516908212603</v>
      </c>
      <c r="D31" s="27">
        <v>36.875567665758403</v>
      </c>
      <c r="E31" s="27">
        <v>12.961296129613</v>
      </c>
      <c r="F31" s="27">
        <v>10.2727272727273</v>
      </c>
      <c r="G31" s="27">
        <v>23.265494912118399</v>
      </c>
      <c r="H31" s="27">
        <v>23.962516733601099</v>
      </c>
      <c r="I31" s="37">
        <v>2162</v>
      </c>
      <c r="J31" s="37">
        <v>2241</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255</v>
      </c>
      <c r="B2" s="65"/>
      <c r="C2" s="65"/>
      <c r="D2" s="65"/>
      <c r="E2" s="65"/>
      <c r="F2" s="65"/>
      <c r="G2" s="65"/>
      <c r="H2" s="65"/>
      <c r="I2" s="65"/>
      <c r="J2" s="65"/>
      <c r="K2" s="23"/>
      <c r="L2" s="23"/>
      <c r="M2" s="23"/>
    </row>
    <row r="3" spans="1:13" ht="25.5" customHeight="1" x14ac:dyDescent="0.2">
      <c r="A3" s="66" t="s">
        <v>327</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44.4444444444444</v>
      </c>
      <c r="D6" s="26">
        <v>29.411764705882401</v>
      </c>
      <c r="E6" s="26">
        <v>7.1428571428571397</v>
      </c>
      <c r="F6" s="26">
        <v>8</v>
      </c>
      <c r="G6" s="26">
        <v>21.2765957446809</v>
      </c>
      <c r="H6" s="26">
        <v>16.6666666666667</v>
      </c>
      <c r="I6" s="36">
        <v>47</v>
      </c>
      <c r="J6" s="36">
        <v>42</v>
      </c>
    </row>
    <row r="7" spans="1:13" hidden="1" x14ac:dyDescent="0.2">
      <c r="A7" s="23" t="s">
        <v>191</v>
      </c>
      <c r="B7" s="23" t="s">
        <v>192</v>
      </c>
      <c r="C7" s="26">
        <v>43.75</v>
      </c>
      <c r="D7" s="26">
        <v>31.25</v>
      </c>
      <c r="E7" s="26">
        <v>8.6956521739130395</v>
      </c>
      <c r="F7" s="26">
        <v>5.2631578947368398</v>
      </c>
      <c r="G7" s="26">
        <v>23.076923076923102</v>
      </c>
      <c r="H7" s="26">
        <v>18.918918918918902</v>
      </c>
      <c r="I7" s="37">
        <v>39</v>
      </c>
      <c r="J7" s="37">
        <v>37</v>
      </c>
    </row>
    <row r="8" spans="1:13" hidden="1" x14ac:dyDescent="0.2">
      <c r="A8" s="23" t="s">
        <v>193</v>
      </c>
      <c r="B8" s="23" t="s">
        <v>194</v>
      </c>
      <c r="C8" s="26">
        <v>21.428571428571399</v>
      </c>
      <c r="D8" s="26">
        <v>46.153846153846203</v>
      </c>
      <c r="E8" s="26">
        <v>10.8108108108108</v>
      </c>
      <c r="F8" s="26">
        <v>4</v>
      </c>
      <c r="G8" s="26">
        <v>15.1515151515152</v>
      </c>
      <c r="H8" s="26">
        <v>25</v>
      </c>
      <c r="I8" s="36">
        <v>66</v>
      </c>
      <c r="J8" s="36">
        <v>52</v>
      </c>
    </row>
    <row r="9" spans="1:13" hidden="1" x14ac:dyDescent="0.2">
      <c r="A9" s="23" t="s">
        <v>195</v>
      </c>
      <c r="B9" s="23" t="s">
        <v>196</v>
      </c>
      <c r="C9" s="26">
        <v>18.75</v>
      </c>
      <c r="D9" s="26">
        <v>50</v>
      </c>
      <c r="E9" s="26">
        <v>5.5555555555555598</v>
      </c>
      <c r="F9" s="26">
        <v>5.8823529411764701</v>
      </c>
      <c r="G9" s="26">
        <v>13.7254901960784</v>
      </c>
      <c r="H9" s="26">
        <v>25.4237288135593</v>
      </c>
      <c r="I9" s="37">
        <v>51</v>
      </c>
      <c r="J9" s="37">
        <v>59</v>
      </c>
    </row>
    <row r="10" spans="1:13" hidden="1" x14ac:dyDescent="0.2">
      <c r="A10" s="23" t="s">
        <v>197</v>
      </c>
      <c r="B10" s="23" t="s">
        <v>198</v>
      </c>
      <c r="C10" s="26">
        <v>25</v>
      </c>
      <c r="D10" s="26">
        <v>23.529411764705898</v>
      </c>
      <c r="E10" s="26">
        <v>16.6666666666667</v>
      </c>
      <c r="F10" s="26">
        <v>3.2258064516128999</v>
      </c>
      <c r="G10" s="26">
        <v>21.2121212121212</v>
      </c>
      <c r="H10" s="26">
        <v>13.846153846153801</v>
      </c>
      <c r="I10" s="36">
        <v>66</v>
      </c>
      <c r="J10" s="36">
        <v>65</v>
      </c>
    </row>
    <row r="11" spans="1:13" hidden="1" x14ac:dyDescent="0.2">
      <c r="A11" s="23" t="s">
        <v>199</v>
      </c>
      <c r="B11" s="23" t="s">
        <v>200</v>
      </c>
      <c r="C11" s="26">
        <v>20</v>
      </c>
      <c r="D11" s="26">
        <v>15.384615384615399</v>
      </c>
      <c r="E11" s="26">
        <v>0</v>
      </c>
      <c r="F11" s="26">
        <v>10</v>
      </c>
      <c r="G11" s="26">
        <v>9.5238095238095202</v>
      </c>
      <c r="H11" s="26">
        <v>14.814814814814801</v>
      </c>
      <c r="I11" s="37">
        <v>84</v>
      </c>
      <c r="J11" s="37">
        <v>81</v>
      </c>
    </row>
    <row r="12" spans="1:13" hidden="1" x14ac:dyDescent="0.2">
      <c r="A12" s="23" t="s">
        <v>201</v>
      </c>
      <c r="B12" s="23" t="s">
        <v>202</v>
      </c>
      <c r="C12" s="26">
        <v>18.75</v>
      </c>
      <c r="D12" s="26">
        <v>33.3333333333333</v>
      </c>
      <c r="E12" s="26">
        <v>13.3333333333333</v>
      </c>
      <c r="F12" s="26"/>
      <c r="G12" s="26">
        <v>18.75</v>
      </c>
      <c r="H12" s="26">
        <v>25.714285714285701</v>
      </c>
      <c r="I12" s="36">
        <v>32</v>
      </c>
      <c r="J12" s="36">
        <v>35</v>
      </c>
    </row>
    <row r="13" spans="1:13" hidden="1" x14ac:dyDescent="0.2">
      <c r="A13" s="23" t="s">
        <v>203</v>
      </c>
      <c r="B13" s="23" t="s">
        <v>204</v>
      </c>
      <c r="C13" s="26">
        <v>39.2156862745098</v>
      </c>
      <c r="D13" s="26">
        <v>25</v>
      </c>
      <c r="E13" s="26">
        <v>2.2222222222222201</v>
      </c>
      <c r="F13" s="26">
        <v>0</v>
      </c>
      <c r="G13" s="26">
        <v>21.428571428571399</v>
      </c>
      <c r="H13" s="26">
        <v>13.0434782608696</v>
      </c>
      <c r="I13" s="37">
        <v>98</v>
      </c>
      <c r="J13" s="37">
        <v>92</v>
      </c>
    </row>
    <row r="14" spans="1:13" hidden="1" x14ac:dyDescent="0.2">
      <c r="A14" s="23" t="s">
        <v>205</v>
      </c>
      <c r="B14" s="23" t="s">
        <v>206</v>
      </c>
      <c r="C14" s="26">
        <v>22.5</v>
      </c>
      <c r="D14" s="26">
        <v>35.593220338983102</v>
      </c>
      <c r="E14" s="26">
        <v>2.5974025974026</v>
      </c>
      <c r="F14" s="26">
        <v>3.6363636363636398</v>
      </c>
      <c r="G14" s="26">
        <v>9.3220338983050794</v>
      </c>
      <c r="H14" s="26">
        <v>20.168067226890798</v>
      </c>
      <c r="I14" s="36">
        <v>118</v>
      </c>
      <c r="J14" s="36">
        <v>119</v>
      </c>
    </row>
    <row r="15" spans="1:13" hidden="1" x14ac:dyDescent="0.2">
      <c r="A15" s="23" t="s">
        <v>205</v>
      </c>
      <c r="B15" s="23" t="s">
        <v>207</v>
      </c>
      <c r="C15" s="26">
        <v>33.962264150943398</v>
      </c>
      <c r="D15" s="26">
        <v>33.3333333333333</v>
      </c>
      <c r="E15" s="26">
        <v>8.7719298245614006</v>
      </c>
      <c r="F15" s="26">
        <v>13.5135135135135</v>
      </c>
      <c r="G15" s="26">
        <v>20.720720720720699</v>
      </c>
      <c r="H15" s="26">
        <v>23.170731707317099</v>
      </c>
      <c r="I15" s="37">
        <v>111</v>
      </c>
      <c r="J15" s="37">
        <v>82</v>
      </c>
    </row>
    <row r="16" spans="1:13" hidden="1" x14ac:dyDescent="0.2">
      <c r="A16" s="23" t="s">
        <v>205</v>
      </c>
      <c r="B16" s="23" t="s">
        <v>208</v>
      </c>
      <c r="C16" s="26">
        <v>4.5454545454545503</v>
      </c>
      <c r="D16" s="26">
        <v>30.909090909090899</v>
      </c>
      <c r="E16" s="26">
        <v>6.8965517241379297</v>
      </c>
      <c r="F16" s="26">
        <v>4.0816326530612201</v>
      </c>
      <c r="G16" s="26">
        <v>5.8252427184466002</v>
      </c>
      <c r="H16" s="26">
        <v>18.269230769230798</v>
      </c>
      <c r="I16" s="36">
        <v>103</v>
      </c>
      <c r="J16" s="36">
        <v>104</v>
      </c>
    </row>
    <row r="17" spans="1:10" hidden="1" x14ac:dyDescent="0.2">
      <c r="A17" s="23" t="s">
        <v>205</v>
      </c>
      <c r="B17" s="23" t="s">
        <v>209</v>
      </c>
      <c r="C17" s="26">
        <v>27.6315789473684</v>
      </c>
      <c r="D17" s="26">
        <v>27.5510204081633</v>
      </c>
      <c r="E17" s="26">
        <v>6.0606060606060597</v>
      </c>
      <c r="F17" s="26">
        <v>6.8627450980392197</v>
      </c>
      <c r="G17" s="26">
        <v>15.909090909090899</v>
      </c>
      <c r="H17" s="26">
        <v>17.647058823529399</v>
      </c>
      <c r="I17" s="37">
        <v>176</v>
      </c>
      <c r="J17" s="37">
        <v>204</v>
      </c>
    </row>
    <row r="18" spans="1:10" hidden="1" x14ac:dyDescent="0.2">
      <c r="A18" s="23" t="s">
        <v>205</v>
      </c>
      <c r="B18" s="23" t="s">
        <v>210</v>
      </c>
      <c r="C18" s="26">
        <v>36.1111111111111</v>
      </c>
      <c r="D18" s="26">
        <v>24</v>
      </c>
      <c r="E18" s="26">
        <v>8.2191780821917799</v>
      </c>
      <c r="F18" s="26">
        <v>17.543859649122801</v>
      </c>
      <c r="G18" s="26">
        <v>21.917808219178099</v>
      </c>
      <c r="H18" s="26">
        <v>21.818181818181799</v>
      </c>
      <c r="I18" s="36">
        <v>146</v>
      </c>
      <c r="J18" s="36">
        <v>110</v>
      </c>
    </row>
    <row r="19" spans="1:10" hidden="1" x14ac:dyDescent="0.2">
      <c r="A19" s="23" t="s">
        <v>205</v>
      </c>
      <c r="B19" s="23" t="s">
        <v>211</v>
      </c>
      <c r="C19" s="26">
        <v>22.5</v>
      </c>
      <c r="D19" s="26">
        <v>40.740740740740698</v>
      </c>
      <c r="E19" s="26">
        <v>5</v>
      </c>
      <c r="F19" s="26">
        <v>15.384615384615399</v>
      </c>
      <c r="G19" s="26">
        <v>13.75</v>
      </c>
      <c r="H19" s="26">
        <v>26.086956521739101</v>
      </c>
      <c r="I19" s="37">
        <v>80</v>
      </c>
      <c r="J19" s="37">
        <v>69</v>
      </c>
    </row>
    <row r="20" spans="1:10" hidden="1" x14ac:dyDescent="0.2">
      <c r="A20" s="23" t="s">
        <v>205</v>
      </c>
      <c r="B20" s="23" t="s">
        <v>212</v>
      </c>
      <c r="C20" s="26">
        <v>25</v>
      </c>
      <c r="D20" s="26">
        <v>25</v>
      </c>
      <c r="E20" s="26">
        <v>16</v>
      </c>
      <c r="F20" s="26">
        <v>10.3448275862069</v>
      </c>
      <c r="G20" s="26">
        <v>20</v>
      </c>
      <c r="H20" s="26">
        <v>17.3913043478261</v>
      </c>
      <c r="I20" s="36">
        <v>45</v>
      </c>
      <c r="J20" s="36">
        <v>46</v>
      </c>
    </row>
    <row r="21" spans="1:10" hidden="1" x14ac:dyDescent="0.2">
      <c r="A21" s="23" t="s">
        <v>205</v>
      </c>
      <c r="B21" s="23" t="s">
        <v>213</v>
      </c>
      <c r="C21" s="26">
        <v>27.272727272727298</v>
      </c>
      <c r="D21" s="26">
        <v>23.076923076923102</v>
      </c>
      <c r="E21" s="26">
        <v>5.8823529411764701</v>
      </c>
      <c r="F21" s="26">
        <v>12.5</v>
      </c>
      <c r="G21" s="26">
        <v>17.948717948717899</v>
      </c>
      <c r="H21" s="26">
        <v>19.047619047619001</v>
      </c>
      <c r="I21" s="37">
        <v>39</v>
      </c>
      <c r="J21" s="37">
        <v>42</v>
      </c>
    </row>
    <row r="22" spans="1:10" hidden="1" x14ac:dyDescent="0.2">
      <c r="A22" s="23" t="s">
        <v>205</v>
      </c>
      <c r="B22" s="23" t="s">
        <v>214</v>
      </c>
      <c r="C22" s="26">
        <v>33.3333333333333</v>
      </c>
      <c r="D22" s="26">
        <v>34.615384615384599</v>
      </c>
      <c r="E22" s="26">
        <v>12.1212121212121</v>
      </c>
      <c r="F22" s="26">
        <v>15.9420289855072</v>
      </c>
      <c r="G22" s="26">
        <v>22.727272727272702</v>
      </c>
      <c r="H22" s="26">
        <v>26.315789473684202</v>
      </c>
      <c r="I22" s="36">
        <v>66</v>
      </c>
      <c r="J22" s="36">
        <v>152</v>
      </c>
    </row>
    <row r="23" spans="1:10" hidden="1" x14ac:dyDescent="0.2">
      <c r="A23" s="23" t="s">
        <v>205</v>
      </c>
      <c r="B23" s="23" t="s">
        <v>215</v>
      </c>
      <c r="C23" s="26">
        <v>15.789473684210501</v>
      </c>
      <c r="D23" s="26"/>
      <c r="E23" s="26">
        <v>11.1111111111111</v>
      </c>
      <c r="F23" s="26">
        <v>9.5238095238095202</v>
      </c>
      <c r="G23" s="26">
        <v>13.5135135135135</v>
      </c>
      <c r="H23" s="26">
        <v>17.1428571428571</v>
      </c>
      <c r="I23" s="37">
        <v>37</v>
      </c>
      <c r="J23" s="37">
        <v>35</v>
      </c>
    </row>
    <row r="24" spans="1:10" ht="27.95" hidden="1" customHeight="1" x14ac:dyDescent="0.2">
      <c r="A24" s="38" t="s">
        <v>216</v>
      </c>
      <c r="B24" s="38" t="s">
        <v>216</v>
      </c>
      <c r="C24" s="39">
        <v>26.252983293556099</v>
      </c>
      <c r="D24" s="39">
        <v>30.885529157667399</v>
      </c>
      <c r="E24" s="39">
        <v>7.24346076458753</v>
      </c>
      <c r="F24" s="39">
        <v>10.548523206751099</v>
      </c>
      <c r="G24" s="39">
        <v>15.960912052117299</v>
      </c>
      <c r="H24" s="39">
        <v>20.976116303219101</v>
      </c>
      <c r="I24" s="36">
        <v>921</v>
      </c>
      <c r="J24" s="36">
        <v>963</v>
      </c>
    </row>
    <row r="25" spans="1:10" ht="27.95" customHeight="1" x14ac:dyDescent="0.2">
      <c r="A25" s="40" t="s">
        <v>217</v>
      </c>
      <c r="B25" s="40" t="s">
        <v>217</v>
      </c>
      <c r="C25" s="41">
        <v>26.981707317073202</v>
      </c>
      <c r="D25" s="41">
        <v>30.523255813953501</v>
      </c>
      <c r="E25" s="41">
        <v>7.2108843537415002</v>
      </c>
      <c r="F25" s="41">
        <v>8.9871611982881596</v>
      </c>
      <c r="G25" s="41">
        <v>16.524216524216499</v>
      </c>
      <c r="H25" s="41">
        <v>20.056100981767202</v>
      </c>
      <c r="I25" s="37">
        <v>1404</v>
      </c>
      <c r="J25" s="37">
        <v>1426</v>
      </c>
    </row>
    <row r="26" spans="1:10" ht="14.1" hidden="1" customHeight="1" x14ac:dyDescent="0.2">
      <c r="A26" s="32" t="s">
        <v>218</v>
      </c>
      <c r="B26" s="32" t="s">
        <v>219</v>
      </c>
      <c r="C26" s="26">
        <v>23.636363636363601</v>
      </c>
      <c r="D26" s="26">
        <v>28.148148148148099</v>
      </c>
      <c r="E26" s="26">
        <v>12.0689655172414</v>
      </c>
      <c r="F26" s="26">
        <v>13.4020618556701</v>
      </c>
      <c r="G26" s="26">
        <v>16.491228070175399</v>
      </c>
      <c r="H26" s="26">
        <v>19.939577039274901</v>
      </c>
      <c r="I26" s="36">
        <v>285</v>
      </c>
      <c r="J26" s="36">
        <v>331</v>
      </c>
    </row>
    <row r="27" spans="1:10" ht="14.1" hidden="1" customHeight="1" x14ac:dyDescent="0.2">
      <c r="A27" s="32" t="s">
        <v>220</v>
      </c>
      <c r="B27" s="32" t="s">
        <v>221</v>
      </c>
      <c r="C27" s="26">
        <v>34.523809523809497</v>
      </c>
      <c r="D27" s="26">
        <v>27.586206896551701</v>
      </c>
      <c r="E27" s="26">
        <v>9.6385542168674707</v>
      </c>
      <c r="F27" s="26">
        <v>11.4754098360656</v>
      </c>
      <c r="G27" s="26">
        <v>22.619047619047599</v>
      </c>
      <c r="H27" s="26">
        <v>19.327731092436998</v>
      </c>
      <c r="I27" s="37">
        <v>168</v>
      </c>
      <c r="J27" s="37">
        <v>119</v>
      </c>
    </row>
    <row r="28" spans="1:10" ht="14.1" hidden="1" customHeight="1" x14ac:dyDescent="0.2">
      <c r="A28" s="32" t="s">
        <v>222</v>
      </c>
      <c r="B28" s="32" t="s">
        <v>223</v>
      </c>
      <c r="C28" s="26">
        <v>30.3571428571429</v>
      </c>
      <c r="D28" s="26">
        <v>34.170854271356802</v>
      </c>
      <c r="E28" s="26">
        <v>9.8039215686274499</v>
      </c>
      <c r="F28" s="26">
        <v>13.28125</v>
      </c>
      <c r="G28" s="26">
        <v>22.509225092250901</v>
      </c>
      <c r="H28" s="26">
        <v>26.219512195122</v>
      </c>
      <c r="I28" s="36">
        <v>271</v>
      </c>
      <c r="J28" s="36">
        <v>328</v>
      </c>
    </row>
    <row r="29" spans="1:10" ht="14.1" hidden="1" customHeight="1" x14ac:dyDescent="0.2">
      <c r="A29" s="32" t="s">
        <v>224</v>
      </c>
      <c r="B29" s="32" t="s">
        <v>225</v>
      </c>
      <c r="C29" s="26"/>
      <c r="D29" s="26">
        <v>11.1111111111111</v>
      </c>
      <c r="E29" s="26">
        <v>6.6666666666666696</v>
      </c>
      <c r="F29" s="26"/>
      <c r="G29" s="26">
        <v>21.428571428571399</v>
      </c>
      <c r="H29" s="26">
        <v>22.580645161290299</v>
      </c>
      <c r="I29" s="37">
        <v>28</v>
      </c>
      <c r="J29" s="37">
        <v>31</v>
      </c>
    </row>
    <row r="30" spans="1:10" ht="27.95" customHeight="1" x14ac:dyDescent="0.2">
      <c r="A30" s="40" t="s">
        <v>226</v>
      </c>
      <c r="B30" s="40" t="s">
        <v>226</v>
      </c>
      <c r="C30" s="27">
        <v>29.6</v>
      </c>
      <c r="D30" s="27">
        <v>30.243902439024399</v>
      </c>
      <c r="E30" s="27">
        <v>10.695187165775399</v>
      </c>
      <c r="F30" s="27">
        <v>13.8888888888889</v>
      </c>
      <c r="G30" s="27">
        <v>20.212765957446798</v>
      </c>
      <c r="H30" s="27">
        <v>22.4969097651421</v>
      </c>
      <c r="I30" s="36">
        <v>752</v>
      </c>
      <c r="J30" s="36">
        <v>809</v>
      </c>
    </row>
    <row r="31" spans="1:10" ht="27.95" customHeight="1" x14ac:dyDescent="0.2">
      <c r="A31" s="42" t="s">
        <v>227</v>
      </c>
      <c r="B31" s="42" t="s">
        <v>227</v>
      </c>
      <c r="C31" s="27">
        <v>27.9340446168768</v>
      </c>
      <c r="D31" s="27">
        <v>30.4189435336976</v>
      </c>
      <c r="E31" s="27">
        <v>8.3859332732191199</v>
      </c>
      <c r="F31" s="27">
        <v>10.756608933454901</v>
      </c>
      <c r="G31" s="27">
        <v>17.810760667903502</v>
      </c>
      <c r="H31" s="27">
        <v>20.939597315436199</v>
      </c>
      <c r="I31" s="37">
        <v>2156</v>
      </c>
      <c r="J31" s="37">
        <v>2235</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256</v>
      </c>
      <c r="B2" s="65"/>
      <c r="C2" s="65"/>
      <c r="D2" s="65"/>
      <c r="E2" s="65"/>
      <c r="F2" s="65"/>
      <c r="G2" s="65"/>
      <c r="H2" s="65"/>
      <c r="I2" s="65"/>
      <c r="J2" s="65"/>
      <c r="K2" s="23"/>
      <c r="L2" s="23"/>
      <c r="M2" s="23"/>
    </row>
    <row r="3" spans="1:13" ht="25.5" customHeight="1" x14ac:dyDescent="0.2">
      <c r="A3" s="66" t="s">
        <v>326</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64.705882352941202</v>
      </c>
      <c r="D6" s="26">
        <v>35.294117647058798</v>
      </c>
      <c r="E6" s="26">
        <v>74.074074074074105</v>
      </c>
      <c r="F6" s="26">
        <v>48</v>
      </c>
      <c r="G6" s="26">
        <v>68.8888888888889</v>
      </c>
      <c r="H6" s="26">
        <v>42.857142857142897</v>
      </c>
      <c r="I6" s="36">
        <v>45</v>
      </c>
      <c r="J6" s="36">
        <v>42</v>
      </c>
    </row>
    <row r="7" spans="1:13" hidden="1" x14ac:dyDescent="0.2">
      <c r="A7" s="23" t="s">
        <v>191</v>
      </c>
      <c r="B7" s="23" t="s">
        <v>192</v>
      </c>
      <c r="C7" s="26">
        <v>37.5</v>
      </c>
      <c r="D7" s="26">
        <v>43.75</v>
      </c>
      <c r="E7" s="26">
        <v>47.826086956521699</v>
      </c>
      <c r="F7" s="26">
        <v>73.684210526315795</v>
      </c>
      <c r="G7" s="26">
        <v>43.589743589743598</v>
      </c>
      <c r="H7" s="26">
        <v>59.459459459459502</v>
      </c>
      <c r="I7" s="37">
        <v>39</v>
      </c>
      <c r="J7" s="37">
        <v>37</v>
      </c>
    </row>
    <row r="8" spans="1:13" hidden="1" x14ac:dyDescent="0.2">
      <c r="A8" s="23" t="s">
        <v>193</v>
      </c>
      <c r="B8" s="23" t="s">
        <v>194</v>
      </c>
      <c r="C8" s="26">
        <v>73.076923076923094</v>
      </c>
      <c r="D8" s="26">
        <v>64</v>
      </c>
      <c r="E8" s="26">
        <v>48.571428571428598</v>
      </c>
      <c r="F8" s="26">
        <v>68</v>
      </c>
      <c r="G8" s="26">
        <v>59.677419354838698</v>
      </c>
      <c r="H8" s="26">
        <v>66.6666666666667</v>
      </c>
      <c r="I8" s="36">
        <v>62</v>
      </c>
      <c r="J8" s="36">
        <v>51</v>
      </c>
    </row>
    <row r="9" spans="1:13" hidden="1" x14ac:dyDescent="0.2">
      <c r="A9" s="23" t="s">
        <v>195</v>
      </c>
      <c r="B9" s="23" t="s">
        <v>196</v>
      </c>
      <c r="C9" s="26">
        <v>26.6666666666667</v>
      </c>
      <c r="D9" s="26">
        <v>25</v>
      </c>
      <c r="E9" s="26">
        <v>76.470588235294102</v>
      </c>
      <c r="F9" s="26">
        <v>58.823529411764703</v>
      </c>
      <c r="G9" s="26">
        <v>45.8333333333333</v>
      </c>
      <c r="H9" s="26">
        <v>44.067796610169502</v>
      </c>
      <c r="I9" s="37">
        <v>48</v>
      </c>
      <c r="J9" s="37">
        <v>59</v>
      </c>
    </row>
    <row r="10" spans="1:13" hidden="1" x14ac:dyDescent="0.2">
      <c r="A10" s="23" t="s">
        <v>197</v>
      </c>
      <c r="B10" s="23" t="s">
        <v>198</v>
      </c>
      <c r="C10" s="26">
        <v>52.7777777777778</v>
      </c>
      <c r="D10" s="26">
        <v>52.941176470588204</v>
      </c>
      <c r="E10" s="26">
        <v>43.3333333333333</v>
      </c>
      <c r="F10" s="26">
        <v>56.6666666666667</v>
      </c>
      <c r="G10" s="26">
        <v>48.484848484848499</v>
      </c>
      <c r="H10" s="26">
        <v>54.6875</v>
      </c>
      <c r="I10" s="36">
        <v>66</v>
      </c>
      <c r="J10" s="36">
        <v>64</v>
      </c>
    </row>
    <row r="11" spans="1:13" hidden="1" x14ac:dyDescent="0.2">
      <c r="A11" s="23" t="s">
        <v>199</v>
      </c>
      <c r="B11" s="23" t="s">
        <v>200</v>
      </c>
      <c r="C11" s="26">
        <v>50</v>
      </c>
      <c r="D11" s="26">
        <v>45</v>
      </c>
      <c r="E11" s="26">
        <v>48.780487804878</v>
      </c>
      <c r="F11" s="26">
        <v>50</v>
      </c>
      <c r="G11" s="26">
        <v>49.397590361445801</v>
      </c>
      <c r="H11" s="26">
        <v>47.560975609756099</v>
      </c>
      <c r="I11" s="37">
        <v>83</v>
      </c>
      <c r="J11" s="37">
        <v>82</v>
      </c>
    </row>
    <row r="12" spans="1:13" hidden="1" x14ac:dyDescent="0.2">
      <c r="A12" s="23" t="s">
        <v>201</v>
      </c>
      <c r="B12" s="23" t="s">
        <v>202</v>
      </c>
      <c r="C12" s="26">
        <v>25</v>
      </c>
      <c r="D12" s="26">
        <v>0</v>
      </c>
      <c r="E12" s="26">
        <v>60</v>
      </c>
      <c r="F12" s="26"/>
      <c r="G12" s="26">
        <v>40.625</v>
      </c>
      <c r="H12" s="26">
        <v>18.75</v>
      </c>
      <c r="I12" s="36">
        <v>32</v>
      </c>
      <c r="J12" s="36">
        <v>32</v>
      </c>
    </row>
    <row r="13" spans="1:13" hidden="1" x14ac:dyDescent="0.2">
      <c r="A13" s="23" t="s">
        <v>203</v>
      </c>
      <c r="B13" s="23" t="s">
        <v>204</v>
      </c>
      <c r="C13" s="26">
        <v>60.7843137254902</v>
      </c>
      <c r="D13" s="26">
        <v>40.816326530612201</v>
      </c>
      <c r="E13" s="26">
        <v>72.9166666666667</v>
      </c>
      <c r="F13" s="26">
        <v>43.589743589743598</v>
      </c>
      <c r="G13" s="26">
        <v>65.346534653465397</v>
      </c>
      <c r="H13" s="26">
        <v>43.010752688171998</v>
      </c>
      <c r="I13" s="37">
        <v>101</v>
      </c>
      <c r="J13" s="37">
        <v>93</v>
      </c>
    </row>
    <row r="14" spans="1:13" hidden="1" x14ac:dyDescent="0.2">
      <c r="A14" s="23" t="s">
        <v>205</v>
      </c>
      <c r="B14" s="23" t="s">
        <v>206</v>
      </c>
      <c r="C14" s="26">
        <v>65</v>
      </c>
      <c r="D14" s="26">
        <v>45.762711864406803</v>
      </c>
      <c r="E14" s="26">
        <v>80.263157894736807</v>
      </c>
      <c r="F14" s="26">
        <v>64.814814814814795</v>
      </c>
      <c r="G14" s="26">
        <v>75.213675213675202</v>
      </c>
      <c r="H14" s="26">
        <v>55.932203389830498</v>
      </c>
      <c r="I14" s="36">
        <v>117</v>
      </c>
      <c r="J14" s="36">
        <v>118</v>
      </c>
    </row>
    <row r="15" spans="1:13" hidden="1" x14ac:dyDescent="0.2">
      <c r="A15" s="23" t="s">
        <v>205</v>
      </c>
      <c r="B15" s="23" t="s">
        <v>207</v>
      </c>
      <c r="C15" s="26">
        <v>34.615384615384599</v>
      </c>
      <c r="D15" s="26">
        <v>42.857142857142897</v>
      </c>
      <c r="E15" s="26">
        <v>71.698113207547195</v>
      </c>
      <c r="F15" s="26">
        <v>72.972972972972997</v>
      </c>
      <c r="G15" s="26">
        <v>53.7735849056604</v>
      </c>
      <c r="H15" s="26">
        <v>57.317073170731703</v>
      </c>
      <c r="I15" s="37">
        <v>106</v>
      </c>
      <c r="J15" s="37">
        <v>82</v>
      </c>
    </row>
    <row r="16" spans="1:13" hidden="1" x14ac:dyDescent="0.2">
      <c r="A16" s="23" t="s">
        <v>205</v>
      </c>
      <c r="B16" s="23" t="s">
        <v>208</v>
      </c>
      <c r="C16" s="26">
        <v>67.441860465116307</v>
      </c>
      <c r="D16" s="26">
        <v>52.727272727272698</v>
      </c>
      <c r="E16" s="26">
        <v>68.965517241379303</v>
      </c>
      <c r="F16" s="26">
        <v>68.75</v>
      </c>
      <c r="G16" s="26">
        <v>67.647058823529406</v>
      </c>
      <c r="H16" s="26">
        <v>60.194174757281601</v>
      </c>
      <c r="I16" s="36">
        <v>102</v>
      </c>
      <c r="J16" s="36">
        <v>103</v>
      </c>
    </row>
    <row r="17" spans="1:10" hidden="1" x14ac:dyDescent="0.2">
      <c r="A17" s="23" t="s">
        <v>205</v>
      </c>
      <c r="B17" s="23" t="s">
        <v>209</v>
      </c>
      <c r="C17" s="26">
        <v>46.052631578947398</v>
      </c>
      <c r="D17" s="26">
        <v>48.979591836734699</v>
      </c>
      <c r="E17" s="26">
        <v>70.526315789473699</v>
      </c>
      <c r="F17" s="26">
        <v>67.647058823529406</v>
      </c>
      <c r="G17" s="26">
        <v>59.649122807017498</v>
      </c>
      <c r="H17" s="26">
        <v>58.823529411764703</v>
      </c>
      <c r="I17" s="37">
        <v>171</v>
      </c>
      <c r="J17" s="37">
        <v>204</v>
      </c>
    </row>
    <row r="18" spans="1:10" hidden="1" x14ac:dyDescent="0.2">
      <c r="A18" s="23" t="s">
        <v>205</v>
      </c>
      <c r="B18" s="23" t="s">
        <v>210</v>
      </c>
      <c r="C18" s="26">
        <v>56.338028169014102</v>
      </c>
      <c r="D18" s="26">
        <v>45.8333333333333</v>
      </c>
      <c r="E18" s="26">
        <v>76.3888888888889</v>
      </c>
      <c r="F18" s="26">
        <v>70.175438596491205</v>
      </c>
      <c r="G18" s="26">
        <v>66.6666666666667</v>
      </c>
      <c r="H18" s="26">
        <v>57.798165137614703</v>
      </c>
      <c r="I18" s="36">
        <v>144</v>
      </c>
      <c r="J18" s="36">
        <v>109</v>
      </c>
    </row>
    <row r="19" spans="1:10" hidden="1" x14ac:dyDescent="0.2">
      <c r="A19" s="23" t="s">
        <v>205</v>
      </c>
      <c r="B19" s="23" t="s">
        <v>211</v>
      </c>
      <c r="C19" s="26">
        <v>54.761904761904802</v>
      </c>
      <c r="D19" s="26">
        <v>40.740740740740698</v>
      </c>
      <c r="E19" s="26">
        <v>57.894736842105303</v>
      </c>
      <c r="F19" s="26">
        <v>36.842105263157897</v>
      </c>
      <c r="G19" s="26">
        <v>56.25</v>
      </c>
      <c r="H19" s="26">
        <v>38.805970149253703</v>
      </c>
      <c r="I19" s="37">
        <v>80</v>
      </c>
      <c r="J19" s="37">
        <v>67</v>
      </c>
    </row>
    <row r="20" spans="1:10" hidden="1" x14ac:dyDescent="0.2">
      <c r="A20" s="23" t="s">
        <v>205</v>
      </c>
      <c r="B20" s="23" t="s">
        <v>212</v>
      </c>
      <c r="C20" s="26">
        <v>47.368421052631597</v>
      </c>
      <c r="D20" s="26">
        <v>31.25</v>
      </c>
      <c r="E20" s="26">
        <v>68</v>
      </c>
      <c r="F20" s="26">
        <v>66.6666666666667</v>
      </c>
      <c r="G20" s="26">
        <v>59.090909090909101</v>
      </c>
      <c r="H20" s="26">
        <v>53.191489361702097</v>
      </c>
      <c r="I20" s="36">
        <v>44</v>
      </c>
      <c r="J20" s="36">
        <v>47</v>
      </c>
    </row>
    <row r="21" spans="1:10" hidden="1" x14ac:dyDescent="0.2">
      <c r="A21" s="23" t="s">
        <v>205</v>
      </c>
      <c r="B21" s="23" t="s">
        <v>213</v>
      </c>
      <c r="C21" s="26">
        <v>54.545454545454497</v>
      </c>
      <c r="D21" s="26">
        <v>44</v>
      </c>
      <c r="E21" s="26">
        <v>88.235294117647101</v>
      </c>
      <c r="F21" s="26">
        <v>12.5</v>
      </c>
      <c r="G21" s="26">
        <v>69.230769230769198</v>
      </c>
      <c r="H21" s="26">
        <v>31.707317073170699</v>
      </c>
      <c r="I21" s="37">
        <v>39</v>
      </c>
      <c r="J21" s="37">
        <v>41</v>
      </c>
    </row>
    <row r="22" spans="1:10" hidden="1" x14ac:dyDescent="0.2">
      <c r="A22" s="23" t="s">
        <v>205</v>
      </c>
      <c r="B22" s="23" t="s">
        <v>214</v>
      </c>
      <c r="C22" s="26">
        <v>43.75</v>
      </c>
      <c r="D22" s="26">
        <v>37.179487179487197</v>
      </c>
      <c r="E22" s="26">
        <v>66.6666666666667</v>
      </c>
      <c r="F22" s="26">
        <v>65.714285714285694</v>
      </c>
      <c r="G22" s="26">
        <v>55.384615384615401</v>
      </c>
      <c r="H22" s="26">
        <v>49.019607843137301</v>
      </c>
      <c r="I22" s="36">
        <v>65</v>
      </c>
      <c r="J22" s="36">
        <v>153</v>
      </c>
    </row>
    <row r="23" spans="1:10" hidden="1" x14ac:dyDescent="0.2">
      <c r="A23" s="23" t="s">
        <v>205</v>
      </c>
      <c r="B23" s="23" t="s">
        <v>215</v>
      </c>
      <c r="C23" s="26">
        <v>21.052631578947398</v>
      </c>
      <c r="D23" s="26"/>
      <c r="E23" s="26">
        <v>72.2222222222222</v>
      </c>
      <c r="F23" s="26">
        <v>45.454545454545503</v>
      </c>
      <c r="G23" s="26">
        <v>45.945945945946001</v>
      </c>
      <c r="H23" s="26">
        <v>45.714285714285701</v>
      </c>
      <c r="I23" s="37">
        <v>37</v>
      </c>
      <c r="J23" s="37">
        <v>35</v>
      </c>
    </row>
    <row r="24" spans="1:10" ht="27.95" hidden="1" customHeight="1" x14ac:dyDescent="0.2">
      <c r="A24" s="38" t="s">
        <v>216</v>
      </c>
      <c r="B24" s="38" t="s">
        <v>216</v>
      </c>
      <c r="C24" s="39">
        <v>50.480769230769198</v>
      </c>
      <c r="D24" s="39">
        <v>44.6623093681917</v>
      </c>
      <c r="E24" s="39">
        <v>72.164948453608204</v>
      </c>
      <c r="F24" s="39">
        <v>62.447257383966203</v>
      </c>
      <c r="G24" s="39">
        <v>62.209944751381201</v>
      </c>
      <c r="H24" s="39">
        <v>53.493222106360797</v>
      </c>
      <c r="I24" s="36">
        <v>905</v>
      </c>
      <c r="J24" s="36">
        <v>959</v>
      </c>
    </row>
    <row r="25" spans="1:10" ht="27.95" customHeight="1" x14ac:dyDescent="0.2">
      <c r="A25" s="40" t="s">
        <v>217</v>
      </c>
      <c r="B25" s="40" t="s">
        <v>217</v>
      </c>
      <c r="C25" s="41">
        <v>50.617283950617299</v>
      </c>
      <c r="D25" s="41">
        <v>43.338213762811101</v>
      </c>
      <c r="E25" s="41">
        <v>67.683772538141497</v>
      </c>
      <c r="F25" s="41">
        <v>59.942775393419197</v>
      </c>
      <c r="G25" s="41">
        <v>59.522085445329502</v>
      </c>
      <c r="H25" s="41">
        <v>51.656095842142399</v>
      </c>
      <c r="I25" s="37">
        <v>1381</v>
      </c>
      <c r="J25" s="37">
        <v>1419</v>
      </c>
    </row>
    <row r="26" spans="1:10" ht="14.1" hidden="1" customHeight="1" x14ac:dyDescent="0.2">
      <c r="A26" s="32" t="s">
        <v>218</v>
      </c>
      <c r="B26" s="32" t="s">
        <v>219</v>
      </c>
      <c r="C26" s="26">
        <v>39.090909090909101</v>
      </c>
      <c r="D26" s="26">
        <v>36.764705882352899</v>
      </c>
      <c r="E26" s="26">
        <v>56</v>
      </c>
      <c r="F26" s="26">
        <v>38.144329896907202</v>
      </c>
      <c r="G26" s="26">
        <v>49.650349650349703</v>
      </c>
      <c r="H26" s="26">
        <v>37.349397590361399</v>
      </c>
      <c r="I26" s="36">
        <v>286</v>
      </c>
      <c r="J26" s="36">
        <v>332</v>
      </c>
    </row>
    <row r="27" spans="1:10" ht="14.1" hidden="1" customHeight="1" x14ac:dyDescent="0.2">
      <c r="A27" s="32" t="s">
        <v>220</v>
      </c>
      <c r="B27" s="32" t="s">
        <v>221</v>
      </c>
      <c r="C27" s="26">
        <v>63.529411764705898</v>
      </c>
      <c r="D27" s="26">
        <v>39.655172413793103</v>
      </c>
      <c r="E27" s="26">
        <v>60.975609756097597</v>
      </c>
      <c r="F27" s="26">
        <v>47.540983606557397</v>
      </c>
      <c r="G27" s="26">
        <v>61.904761904761898</v>
      </c>
      <c r="H27" s="26">
        <v>43.697478991596597</v>
      </c>
      <c r="I27" s="37">
        <v>168</v>
      </c>
      <c r="J27" s="37">
        <v>119</v>
      </c>
    </row>
    <row r="28" spans="1:10" ht="14.1" hidden="1" customHeight="1" x14ac:dyDescent="0.2">
      <c r="A28" s="32" t="s">
        <v>222</v>
      </c>
      <c r="B28" s="32" t="s">
        <v>223</v>
      </c>
      <c r="C28" s="26">
        <v>36.363636363636402</v>
      </c>
      <c r="D28" s="26">
        <v>32.663316582914597</v>
      </c>
      <c r="E28" s="26">
        <v>68.686868686868706</v>
      </c>
      <c r="F28" s="26">
        <v>66.400000000000006</v>
      </c>
      <c r="G28" s="26">
        <v>48.301886792452798</v>
      </c>
      <c r="H28" s="26">
        <v>45.538461538461497</v>
      </c>
      <c r="I28" s="36">
        <v>265</v>
      </c>
      <c r="J28" s="36">
        <v>325</v>
      </c>
    </row>
    <row r="29" spans="1:10" ht="14.1" hidden="1" customHeight="1" x14ac:dyDescent="0.2">
      <c r="A29" s="32" t="s">
        <v>224</v>
      </c>
      <c r="B29" s="32" t="s">
        <v>225</v>
      </c>
      <c r="C29" s="26"/>
      <c r="D29" s="26">
        <v>17.647058823529399</v>
      </c>
      <c r="E29" s="26">
        <v>40</v>
      </c>
      <c r="F29" s="26"/>
      <c r="G29" s="26">
        <v>29.629629629629601</v>
      </c>
      <c r="H29" s="26">
        <v>30</v>
      </c>
      <c r="I29" s="37">
        <v>27</v>
      </c>
      <c r="J29" s="37">
        <v>30</v>
      </c>
    </row>
    <row r="30" spans="1:10" ht="27.95" customHeight="1" x14ac:dyDescent="0.2">
      <c r="A30" s="40" t="s">
        <v>226</v>
      </c>
      <c r="B30" s="40" t="s">
        <v>226</v>
      </c>
      <c r="C30" s="27">
        <v>42.741935483871003</v>
      </c>
      <c r="D30" s="27">
        <v>34.390243902439003</v>
      </c>
      <c r="E30" s="27">
        <v>59.838274932614603</v>
      </c>
      <c r="F30" s="27">
        <v>48.8549618320611</v>
      </c>
      <c r="G30" s="27">
        <v>51.206434316353899</v>
      </c>
      <c r="H30" s="27">
        <v>41.315136476426801</v>
      </c>
      <c r="I30" s="36">
        <v>746</v>
      </c>
      <c r="J30" s="36">
        <v>806</v>
      </c>
    </row>
    <row r="31" spans="1:10" ht="27.95" customHeight="1" x14ac:dyDescent="0.2">
      <c r="A31" s="42" t="s">
        <v>227</v>
      </c>
      <c r="B31" s="42" t="s">
        <v>227</v>
      </c>
      <c r="C31" s="27">
        <v>47.745098039215698</v>
      </c>
      <c r="D31" s="27">
        <v>39.981701738334898</v>
      </c>
      <c r="E31" s="27">
        <v>65.018315018314993</v>
      </c>
      <c r="F31" s="27">
        <v>55.952380952380999</v>
      </c>
      <c r="G31" s="27">
        <v>56.605547719793101</v>
      </c>
      <c r="H31" s="27">
        <v>47.910112359550602</v>
      </c>
      <c r="I31" s="37">
        <v>2127</v>
      </c>
      <c r="J31" s="37">
        <v>2225</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257</v>
      </c>
      <c r="B2" s="65"/>
      <c r="C2" s="65"/>
      <c r="D2" s="65"/>
      <c r="E2" s="65"/>
      <c r="F2" s="65"/>
      <c r="G2" s="65"/>
      <c r="H2" s="65"/>
      <c r="I2" s="65"/>
      <c r="J2" s="65"/>
      <c r="K2" s="23"/>
      <c r="L2" s="23"/>
      <c r="M2" s="23"/>
    </row>
    <row r="3" spans="1:13" ht="25.5" customHeight="1" x14ac:dyDescent="0.2">
      <c r="A3" s="66" t="s">
        <v>325</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23.529411764705898</v>
      </c>
      <c r="D6" s="26">
        <v>35.294117647058798</v>
      </c>
      <c r="E6" s="26">
        <v>11.1111111111111</v>
      </c>
      <c r="F6" s="26">
        <v>36</v>
      </c>
      <c r="G6" s="26">
        <v>17.7777777777778</v>
      </c>
      <c r="H6" s="26">
        <v>35.714285714285701</v>
      </c>
      <c r="I6" s="36">
        <v>45</v>
      </c>
      <c r="J6" s="36">
        <v>42</v>
      </c>
    </row>
    <row r="7" spans="1:13" hidden="1" x14ac:dyDescent="0.2">
      <c r="A7" s="23" t="s">
        <v>191</v>
      </c>
      <c r="B7" s="23" t="s">
        <v>192</v>
      </c>
      <c r="C7" s="26">
        <v>31.25</v>
      </c>
      <c r="D7" s="26">
        <v>18.75</v>
      </c>
      <c r="E7" s="26">
        <v>17.3913043478261</v>
      </c>
      <c r="F7" s="26">
        <v>10.526315789473699</v>
      </c>
      <c r="G7" s="26">
        <v>23.076923076923102</v>
      </c>
      <c r="H7" s="26">
        <v>13.5135135135135</v>
      </c>
      <c r="I7" s="37">
        <v>39</v>
      </c>
      <c r="J7" s="37">
        <v>37</v>
      </c>
    </row>
    <row r="8" spans="1:13" hidden="1" x14ac:dyDescent="0.2">
      <c r="A8" s="23" t="s">
        <v>193</v>
      </c>
      <c r="B8" s="23" t="s">
        <v>194</v>
      </c>
      <c r="C8" s="26">
        <v>26.923076923076898</v>
      </c>
      <c r="D8" s="26">
        <v>24</v>
      </c>
      <c r="E8" s="26">
        <v>22.8571428571429</v>
      </c>
      <c r="F8" s="26">
        <v>12</v>
      </c>
      <c r="G8" s="26">
        <v>24.193548387096801</v>
      </c>
      <c r="H8" s="26">
        <v>17.647058823529399</v>
      </c>
      <c r="I8" s="36">
        <v>62</v>
      </c>
      <c r="J8" s="36">
        <v>51</v>
      </c>
    </row>
    <row r="9" spans="1:13" hidden="1" x14ac:dyDescent="0.2">
      <c r="A9" s="23" t="s">
        <v>195</v>
      </c>
      <c r="B9" s="23" t="s">
        <v>196</v>
      </c>
      <c r="C9" s="26">
        <v>26.6666666666667</v>
      </c>
      <c r="D9" s="26">
        <v>25</v>
      </c>
      <c r="E9" s="26">
        <v>11.764705882352899</v>
      </c>
      <c r="F9" s="26">
        <v>20.588235294117599</v>
      </c>
      <c r="G9" s="26">
        <v>22.9166666666667</v>
      </c>
      <c r="H9" s="26">
        <v>22.033898305084701</v>
      </c>
      <c r="I9" s="37">
        <v>48</v>
      </c>
      <c r="J9" s="37">
        <v>59</v>
      </c>
    </row>
    <row r="10" spans="1:13" hidden="1" x14ac:dyDescent="0.2">
      <c r="A10" s="23" t="s">
        <v>197</v>
      </c>
      <c r="B10" s="23" t="s">
        <v>198</v>
      </c>
      <c r="C10" s="26">
        <v>20</v>
      </c>
      <c r="D10" s="26">
        <v>14.705882352941201</v>
      </c>
      <c r="E10" s="26">
        <v>23.3333333333333</v>
      </c>
      <c r="F10" s="26">
        <v>13.3333333333333</v>
      </c>
      <c r="G10" s="26">
        <v>21.538461538461501</v>
      </c>
      <c r="H10" s="26">
        <v>14.0625</v>
      </c>
      <c r="I10" s="36">
        <v>65</v>
      </c>
      <c r="J10" s="36">
        <v>64</v>
      </c>
    </row>
    <row r="11" spans="1:13" hidden="1" x14ac:dyDescent="0.2">
      <c r="A11" s="23" t="s">
        <v>199</v>
      </c>
      <c r="B11" s="23" t="s">
        <v>200</v>
      </c>
      <c r="C11" s="26">
        <v>20</v>
      </c>
      <c r="D11" s="26">
        <v>27.5</v>
      </c>
      <c r="E11" s="26">
        <v>19.512195121951201</v>
      </c>
      <c r="F11" s="26">
        <v>30</v>
      </c>
      <c r="G11" s="26">
        <v>20.481927710843401</v>
      </c>
      <c r="H11" s="26">
        <v>29.268292682926798</v>
      </c>
      <c r="I11" s="37">
        <v>83</v>
      </c>
      <c r="J11" s="37">
        <v>82</v>
      </c>
    </row>
    <row r="12" spans="1:13" hidden="1" x14ac:dyDescent="0.2">
      <c r="A12" s="23" t="s">
        <v>201</v>
      </c>
      <c r="B12" s="23" t="s">
        <v>202</v>
      </c>
      <c r="C12" s="26">
        <v>37.5</v>
      </c>
      <c r="D12" s="26">
        <v>42.105263157894697</v>
      </c>
      <c r="E12" s="26">
        <v>13.3333333333333</v>
      </c>
      <c r="F12" s="26"/>
      <c r="G12" s="26">
        <v>25</v>
      </c>
      <c r="H12" s="26">
        <v>34.375</v>
      </c>
      <c r="I12" s="36">
        <v>32</v>
      </c>
      <c r="J12" s="36">
        <v>32</v>
      </c>
    </row>
    <row r="13" spans="1:13" hidden="1" x14ac:dyDescent="0.2">
      <c r="A13" s="23" t="s">
        <v>203</v>
      </c>
      <c r="B13" s="23" t="s">
        <v>204</v>
      </c>
      <c r="C13" s="26">
        <v>18</v>
      </c>
      <c r="D13" s="26">
        <v>28.571428571428601</v>
      </c>
      <c r="E13" s="26">
        <v>8.3333333333333304</v>
      </c>
      <c r="F13" s="26">
        <v>23.076923076923102</v>
      </c>
      <c r="G13" s="26">
        <v>13</v>
      </c>
      <c r="H13" s="26">
        <v>25.806451612903199</v>
      </c>
      <c r="I13" s="37">
        <v>100</v>
      </c>
      <c r="J13" s="37">
        <v>93</v>
      </c>
    </row>
    <row r="14" spans="1:13" hidden="1" x14ac:dyDescent="0.2">
      <c r="A14" s="23" t="s">
        <v>205</v>
      </c>
      <c r="B14" s="23" t="s">
        <v>206</v>
      </c>
      <c r="C14" s="26">
        <v>5</v>
      </c>
      <c r="D14" s="26">
        <v>35.593220338983102</v>
      </c>
      <c r="E14" s="26">
        <v>13.157894736842101</v>
      </c>
      <c r="F14" s="26">
        <v>20.370370370370399</v>
      </c>
      <c r="G14" s="26">
        <v>10.2564102564103</v>
      </c>
      <c r="H14" s="26">
        <v>27.966101694915299</v>
      </c>
      <c r="I14" s="36">
        <v>117</v>
      </c>
      <c r="J14" s="36">
        <v>118</v>
      </c>
    </row>
    <row r="15" spans="1:13" hidden="1" x14ac:dyDescent="0.2">
      <c r="A15" s="23" t="s">
        <v>205</v>
      </c>
      <c r="B15" s="23" t="s">
        <v>207</v>
      </c>
      <c r="C15" s="26">
        <v>13.461538461538501</v>
      </c>
      <c r="D15" s="26">
        <v>21.428571428571399</v>
      </c>
      <c r="E15" s="26">
        <v>11.320754716981099</v>
      </c>
      <c r="F15" s="26">
        <v>16.2162162162162</v>
      </c>
      <c r="G15" s="26">
        <v>12.264150943396199</v>
      </c>
      <c r="H15" s="26">
        <v>19.512195121951201</v>
      </c>
      <c r="I15" s="37">
        <v>106</v>
      </c>
      <c r="J15" s="37">
        <v>82</v>
      </c>
    </row>
    <row r="16" spans="1:13" hidden="1" x14ac:dyDescent="0.2">
      <c r="A16" s="23" t="s">
        <v>205</v>
      </c>
      <c r="B16" s="23" t="s">
        <v>208</v>
      </c>
      <c r="C16" s="26">
        <v>9.3023255813953494</v>
      </c>
      <c r="D16" s="26">
        <v>21.818181818181799</v>
      </c>
      <c r="E16" s="26">
        <v>7.0175438596491198</v>
      </c>
      <c r="F16" s="26">
        <v>16.326530612244898</v>
      </c>
      <c r="G16" s="26">
        <v>7.9207920792079198</v>
      </c>
      <c r="H16" s="26">
        <v>19.230769230769202</v>
      </c>
      <c r="I16" s="36">
        <v>101</v>
      </c>
      <c r="J16" s="36">
        <v>104</v>
      </c>
    </row>
    <row r="17" spans="1:10" hidden="1" x14ac:dyDescent="0.2">
      <c r="A17" s="23" t="s">
        <v>205</v>
      </c>
      <c r="B17" s="23" t="s">
        <v>209</v>
      </c>
      <c r="C17" s="26">
        <v>17.105263157894701</v>
      </c>
      <c r="D17" s="26">
        <v>24.4897959183673</v>
      </c>
      <c r="E17" s="26">
        <v>13.6842105263158</v>
      </c>
      <c r="F17" s="26">
        <v>18.627450980392201</v>
      </c>
      <c r="G17" s="26">
        <v>15.2046783625731</v>
      </c>
      <c r="H17" s="26">
        <v>21.078431372549002</v>
      </c>
      <c r="I17" s="37">
        <v>171</v>
      </c>
      <c r="J17" s="37">
        <v>204</v>
      </c>
    </row>
    <row r="18" spans="1:10" hidden="1" x14ac:dyDescent="0.2">
      <c r="A18" s="23" t="s">
        <v>205</v>
      </c>
      <c r="B18" s="23" t="s">
        <v>210</v>
      </c>
      <c r="C18" s="26">
        <v>19.7183098591549</v>
      </c>
      <c r="D18" s="26">
        <v>29.1666666666667</v>
      </c>
      <c r="E18" s="26">
        <v>15.2777777777778</v>
      </c>
      <c r="F18" s="26">
        <v>17.543859649122801</v>
      </c>
      <c r="G18" s="26">
        <v>17.3611111111111</v>
      </c>
      <c r="H18" s="26">
        <v>23.853211009174299</v>
      </c>
      <c r="I18" s="36">
        <v>144</v>
      </c>
      <c r="J18" s="36">
        <v>109</v>
      </c>
    </row>
    <row r="19" spans="1:10" hidden="1" x14ac:dyDescent="0.2">
      <c r="A19" s="23" t="s">
        <v>205</v>
      </c>
      <c r="B19" s="23" t="s">
        <v>211</v>
      </c>
      <c r="C19" s="26">
        <v>28.571428571428601</v>
      </c>
      <c r="D19" s="26">
        <v>33.3333333333333</v>
      </c>
      <c r="E19" s="26">
        <v>26.315789473684202</v>
      </c>
      <c r="F19" s="26">
        <v>28.947368421052602</v>
      </c>
      <c r="G19" s="26">
        <v>27.5</v>
      </c>
      <c r="H19" s="26">
        <v>30.882352941176499</v>
      </c>
      <c r="I19" s="37">
        <v>80</v>
      </c>
      <c r="J19" s="37">
        <v>68</v>
      </c>
    </row>
    <row r="20" spans="1:10" hidden="1" x14ac:dyDescent="0.2">
      <c r="A20" s="23" t="s">
        <v>205</v>
      </c>
      <c r="B20" s="23" t="s">
        <v>212</v>
      </c>
      <c r="C20" s="26">
        <v>26.315789473684202</v>
      </c>
      <c r="D20" s="26">
        <v>25</v>
      </c>
      <c r="E20" s="26">
        <v>0</v>
      </c>
      <c r="F20" s="26">
        <v>20</v>
      </c>
      <c r="G20" s="26">
        <v>11.363636363636401</v>
      </c>
      <c r="H20" s="26">
        <v>23.404255319148898</v>
      </c>
      <c r="I20" s="36">
        <v>44</v>
      </c>
      <c r="J20" s="36">
        <v>47</v>
      </c>
    </row>
    <row r="21" spans="1:10" hidden="1" x14ac:dyDescent="0.2">
      <c r="A21" s="23" t="s">
        <v>205</v>
      </c>
      <c r="B21" s="23" t="s">
        <v>213</v>
      </c>
      <c r="C21" s="26">
        <v>31.818181818181799</v>
      </c>
      <c r="D21" s="26">
        <v>36</v>
      </c>
      <c r="E21" s="26">
        <v>11.764705882352899</v>
      </c>
      <c r="F21" s="26">
        <v>25</v>
      </c>
      <c r="G21" s="26">
        <v>23.076923076923102</v>
      </c>
      <c r="H21" s="26">
        <v>31.707317073170699</v>
      </c>
      <c r="I21" s="37">
        <v>39</v>
      </c>
      <c r="J21" s="37">
        <v>41</v>
      </c>
    </row>
    <row r="22" spans="1:10" hidden="1" x14ac:dyDescent="0.2">
      <c r="A22" s="23" t="s">
        <v>205</v>
      </c>
      <c r="B22" s="23" t="s">
        <v>214</v>
      </c>
      <c r="C22" s="26">
        <v>12.5</v>
      </c>
      <c r="D22" s="26">
        <v>24.675324675324699</v>
      </c>
      <c r="E22" s="26">
        <v>9.0909090909090899</v>
      </c>
      <c r="F22" s="26">
        <v>15.714285714285699</v>
      </c>
      <c r="G22" s="26">
        <v>10.7692307692308</v>
      </c>
      <c r="H22" s="26">
        <v>23.026315789473699</v>
      </c>
      <c r="I22" s="36">
        <v>65</v>
      </c>
      <c r="J22" s="36">
        <v>152</v>
      </c>
    </row>
    <row r="23" spans="1:10" hidden="1" x14ac:dyDescent="0.2">
      <c r="A23" s="23" t="s">
        <v>205</v>
      </c>
      <c r="B23" s="23" t="s">
        <v>215</v>
      </c>
      <c r="C23" s="26">
        <v>42.105263157894697</v>
      </c>
      <c r="D23" s="26"/>
      <c r="E23" s="26">
        <v>0</v>
      </c>
      <c r="F23" s="26">
        <v>9.5238095238095202</v>
      </c>
      <c r="G23" s="26">
        <v>21.6216216216216</v>
      </c>
      <c r="H23" s="26">
        <v>11.764705882352899</v>
      </c>
      <c r="I23" s="37">
        <v>37</v>
      </c>
      <c r="J23" s="37">
        <v>34</v>
      </c>
    </row>
    <row r="24" spans="1:10" ht="27.95" hidden="1" customHeight="1" x14ac:dyDescent="0.2">
      <c r="A24" s="38" t="s">
        <v>216</v>
      </c>
      <c r="B24" s="38" t="s">
        <v>216</v>
      </c>
      <c r="C24" s="39">
        <v>18.269230769230798</v>
      </c>
      <c r="D24" s="39">
        <v>26.637554585152799</v>
      </c>
      <c r="E24" s="39">
        <v>12.190082644628101</v>
      </c>
      <c r="F24" s="39">
        <v>18.5654008438819</v>
      </c>
      <c r="G24" s="39">
        <v>14.9336283185841</v>
      </c>
      <c r="H24" s="39">
        <v>23.1491136600626</v>
      </c>
      <c r="I24" s="36">
        <v>904</v>
      </c>
      <c r="J24" s="36">
        <v>959</v>
      </c>
    </row>
    <row r="25" spans="1:10" ht="27.95" customHeight="1" x14ac:dyDescent="0.2">
      <c r="A25" s="40" t="s">
        <v>217</v>
      </c>
      <c r="B25" s="40" t="s">
        <v>217</v>
      </c>
      <c r="C25" s="41">
        <v>20.123839009287899</v>
      </c>
      <c r="D25" s="41">
        <v>26.539589442815199</v>
      </c>
      <c r="E25" s="41">
        <v>13.4722222222222</v>
      </c>
      <c r="F25" s="41">
        <v>19.599427753934201</v>
      </c>
      <c r="G25" s="41">
        <v>16.6908563134978</v>
      </c>
      <c r="H25" s="41">
        <v>23.396758280479201</v>
      </c>
      <c r="I25" s="37">
        <v>1378</v>
      </c>
      <c r="J25" s="37">
        <v>1419</v>
      </c>
    </row>
    <row r="26" spans="1:10" ht="14.1" hidden="1" customHeight="1" x14ac:dyDescent="0.2">
      <c r="A26" s="32" t="s">
        <v>218</v>
      </c>
      <c r="B26" s="32" t="s">
        <v>219</v>
      </c>
      <c r="C26" s="26">
        <v>30</v>
      </c>
      <c r="D26" s="26">
        <v>30.656934306569301</v>
      </c>
      <c r="E26" s="26">
        <v>16</v>
      </c>
      <c r="F26" s="26">
        <v>26.6666666666667</v>
      </c>
      <c r="G26" s="26">
        <v>21.328671328671302</v>
      </c>
      <c r="H26" s="26">
        <v>28.143712574850301</v>
      </c>
      <c r="I26" s="36">
        <v>286</v>
      </c>
      <c r="J26" s="36">
        <v>334</v>
      </c>
    </row>
    <row r="27" spans="1:10" ht="14.1" hidden="1" customHeight="1" x14ac:dyDescent="0.2">
      <c r="A27" s="32" t="s">
        <v>220</v>
      </c>
      <c r="B27" s="32" t="s">
        <v>221</v>
      </c>
      <c r="C27" s="26">
        <v>17.647058823529399</v>
      </c>
      <c r="D27" s="26">
        <v>27.586206896551701</v>
      </c>
      <c r="E27" s="26">
        <v>12.1951219512195</v>
      </c>
      <c r="F27" s="26">
        <v>26.229508196721302</v>
      </c>
      <c r="G27" s="26">
        <v>14.880952380952399</v>
      </c>
      <c r="H27" s="26">
        <v>26.890756302521002</v>
      </c>
      <c r="I27" s="37">
        <v>168</v>
      </c>
      <c r="J27" s="37">
        <v>119</v>
      </c>
    </row>
    <row r="28" spans="1:10" ht="14.1" hidden="1" customHeight="1" x14ac:dyDescent="0.2">
      <c r="A28" s="32" t="s">
        <v>222</v>
      </c>
      <c r="B28" s="32" t="s">
        <v>223</v>
      </c>
      <c r="C28" s="26">
        <v>23.493975903614501</v>
      </c>
      <c r="D28" s="26">
        <v>33.165829145728601</v>
      </c>
      <c r="E28" s="26">
        <v>17</v>
      </c>
      <c r="F28" s="26">
        <v>12.8</v>
      </c>
      <c r="G28" s="26">
        <v>21.348314606741599</v>
      </c>
      <c r="H28" s="26">
        <v>25.230769230769202</v>
      </c>
      <c r="I28" s="36">
        <v>267</v>
      </c>
      <c r="J28" s="36">
        <v>325</v>
      </c>
    </row>
    <row r="29" spans="1:10" ht="14.1" hidden="1" customHeight="1" x14ac:dyDescent="0.2">
      <c r="A29" s="32" t="s">
        <v>224</v>
      </c>
      <c r="B29" s="32" t="s">
        <v>225</v>
      </c>
      <c r="C29" s="26"/>
      <c r="D29" s="26">
        <v>52.941176470588204</v>
      </c>
      <c r="E29" s="26">
        <v>40</v>
      </c>
      <c r="F29" s="26"/>
      <c r="G29" s="26">
        <v>39.285714285714299</v>
      </c>
      <c r="H29" s="26">
        <v>46.6666666666667</v>
      </c>
      <c r="I29" s="37">
        <v>28</v>
      </c>
      <c r="J29" s="37">
        <v>30</v>
      </c>
    </row>
    <row r="30" spans="1:10" ht="27.95" customHeight="1" x14ac:dyDescent="0.2">
      <c r="A30" s="40" t="s">
        <v>226</v>
      </c>
      <c r="B30" s="40" t="s">
        <v>226</v>
      </c>
      <c r="C30" s="27">
        <v>24.5989304812834</v>
      </c>
      <c r="D30" s="27">
        <v>32.360097323601003</v>
      </c>
      <c r="E30" s="27">
        <v>16.397849462365599</v>
      </c>
      <c r="F30" s="27">
        <v>22.588832487309599</v>
      </c>
      <c r="G30" s="27">
        <v>20.5607476635514</v>
      </c>
      <c r="H30" s="27">
        <v>27.475247524752501</v>
      </c>
      <c r="I30" s="36">
        <v>749</v>
      </c>
      <c r="J30" s="36">
        <v>808</v>
      </c>
    </row>
    <row r="31" spans="1:10" ht="27.95" customHeight="1" x14ac:dyDescent="0.2">
      <c r="A31" s="42" t="s">
        <v>227</v>
      </c>
      <c r="B31" s="42" t="s">
        <v>227</v>
      </c>
      <c r="C31" s="27">
        <v>21.764705882352899</v>
      </c>
      <c r="D31" s="27">
        <v>28.728270814272602</v>
      </c>
      <c r="E31" s="27">
        <v>14.468864468864499</v>
      </c>
      <c r="F31" s="27">
        <v>20.677035681610199</v>
      </c>
      <c r="G31" s="27">
        <v>18.0535966149506</v>
      </c>
      <c r="H31" s="27">
        <v>24.876515491692899</v>
      </c>
      <c r="I31" s="37">
        <v>2127</v>
      </c>
      <c r="J31" s="37">
        <v>2227</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188</v>
      </c>
      <c r="B2" s="65"/>
      <c r="C2" s="65"/>
      <c r="D2" s="65"/>
      <c r="E2" s="65"/>
      <c r="F2" s="65"/>
      <c r="G2" s="65"/>
      <c r="H2" s="65"/>
      <c r="I2" s="65"/>
      <c r="J2" s="65"/>
      <c r="K2" s="23"/>
      <c r="L2" s="23"/>
      <c r="M2" s="23"/>
    </row>
    <row r="3" spans="1:13" ht="25.5" customHeight="1" x14ac:dyDescent="0.2">
      <c r="A3" s="66" t="s">
        <v>286</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88.235294117647101</v>
      </c>
      <c r="D6" s="26">
        <v>100</v>
      </c>
      <c r="E6" s="26">
        <v>96.428571428571402</v>
      </c>
      <c r="F6" s="26">
        <v>92</v>
      </c>
      <c r="G6" s="26">
        <v>93.478260869565204</v>
      </c>
      <c r="H6" s="26">
        <v>95.238095238095198</v>
      </c>
      <c r="I6" s="36">
        <v>46</v>
      </c>
      <c r="J6" s="36">
        <v>42</v>
      </c>
    </row>
    <row r="7" spans="1:13" hidden="1" x14ac:dyDescent="0.2">
      <c r="A7" s="23" t="s">
        <v>191</v>
      </c>
      <c r="B7" s="23" t="s">
        <v>192</v>
      </c>
      <c r="C7" s="26">
        <v>81.25</v>
      </c>
      <c r="D7" s="26">
        <v>93.75</v>
      </c>
      <c r="E7" s="26">
        <v>82.608695652173907</v>
      </c>
      <c r="F7" s="26">
        <v>89.473684210526301</v>
      </c>
      <c r="G7" s="26">
        <v>82.051282051282001</v>
      </c>
      <c r="H7" s="26">
        <v>89.189189189189193</v>
      </c>
      <c r="I7" s="37">
        <v>39</v>
      </c>
      <c r="J7" s="37">
        <v>37</v>
      </c>
    </row>
    <row r="8" spans="1:13" hidden="1" x14ac:dyDescent="0.2">
      <c r="A8" s="23" t="s">
        <v>193</v>
      </c>
      <c r="B8" s="23" t="s">
        <v>194</v>
      </c>
      <c r="C8" s="26">
        <v>85.714285714285694</v>
      </c>
      <c r="D8" s="26">
        <v>88.461538461538495</v>
      </c>
      <c r="E8" s="26">
        <v>88.8888888888889</v>
      </c>
      <c r="F8" s="26">
        <v>92</v>
      </c>
      <c r="G8" s="26">
        <v>87.692307692307693</v>
      </c>
      <c r="H8" s="26">
        <v>90.384615384615401</v>
      </c>
      <c r="I8" s="36">
        <v>65</v>
      </c>
      <c r="J8" s="36">
        <v>52</v>
      </c>
    </row>
    <row r="9" spans="1:13" hidden="1" x14ac:dyDescent="0.2">
      <c r="A9" s="23" t="s">
        <v>195</v>
      </c>
      <c r="B9" s="23" t="s">
        <v>196</v>
      </c>
      <c r="C9" s="26">
        <v>93.548387096774206</v>
      </c>
      <c r="D9" s="26">
        <v>95.652173913043498</v>
      </c>
      <c r="E9" s="26">
        <v>94.4444444444444</v>
      </c>
      <c r="F9" s="26">
        <v>97.058823529411796</v>
      </c>
      <c r="G9" s="26">
        <v>92</v>
      </c>
      <c r="H9" s="26">
        <v>96.551724137931004</v>
      </c>
      <c r="I9" s="37">
        <v>50</v>
      </c>
      <c r="J9" s="37">
        <v>58</v>
      </c>
    </row>
    <row r="10" spans="1:13" hidden="1" x14ac:dyDescent="0.2">
      <c r="A10" s="23" t="s">
        <v>197</v>
      </c>
      <c r="B10" s="23" t="s">
        <v>198</v>
      </c>
      <c r="C10" s="26">
        <v>94.594594594594597</v>
      </c>
      <c r="D10" s="26">
        <v>91.176470588235304</v>
      </c>
      <c r="E10" s="26">
        <v>96.6666666666667</v>
      </c>
      <c r="F10" s="26">
        <v>100</v>
      </c>
      <c r="G10" s="26">
        <v>95.522388059701498</v>
      </c>
      <c r="H10" s="26">
        <v>95.3125</v>
      </c>
      <c r="I10" s="36">
        <v>67</v>
      </c>
      <c r="J10" s="36">
        <v>64</v>
      </c>
      <c r="L10" s="23"/>
    </row>
    <row r="11" spans="1:13" hidden="1" x14ac:dyDescent="0.2">
      <c r="A11" s="23" t="s">
        <v>199</v>
      </c>
      <c r="B11" s="23" t="s">
        <v>200</v>
      </c>
      <c r="C11" s="26">
        <v>95</v>
      </c>
      <c r="D11" s="26">
        <v>97.5</v>
      </c>
      <c r="E11" s="26">
        <v>97.619047619047606</v>
      </c>
      <c r="F11" s="26">
        <v>97.5</v>
      </c>
      <c r="G11" s="26">
        <v>95.238095238095198</v>
      </c>
      <c r="H11" s="26">
        <v>97.560975609756099</v>
      </c>
      <c r="I11" s="37">
        <v>84</v>
      </c>
      <c r="J11" s="37">
        <v>82</v>
      </c>
    </row>
    <row r="12" spans="1:13" hidden="1" x14ac:dyDescent="0.2">
      <c r="A12" s="23" t="s">
        <v>201</v>
      </c>
      <c r="B12" s="23" t="s">
        <v>202</v>
      </c>
      <c r="C12" s="26">
        <v>93.75</v>
      </c>
      <c r="D12" s="26">
        <v>90.476190476190496</v>
      </c>
      <c r="E12" s="26">
        <v>80</v>
      </c>
      <c r="F12" s="26"/>
      <c r="G12" s="26">
        <v>87.5</v>
      </c>
      <c r="H12" s="26">
        <v>94.285714285714306</v>
      </c>
      <c r="I12" s="36">
        <v>32</v>
      </c>
      <c r="J12" s="36">
        <v>35</v>
      </c>
    </row>
    <row r="13" spans="1:13" hidden="1" x14ac:dyDescent="0.2">
      <c r="A13" s="23" t="s">
        <v>203</v>
      </c>
      <c r="B13" s="23" t="s">
        <v>204</v>
      </c>
      <c r="C13" s="26">
        <v>92</v>
      </c>
      <c r="D13" s="26">
        <v>91.836734693877602</v>
      </c>
      <c r="E13" s="26">
        <v>97.9166666666667</v>
      </c>
      <c r="F13" s="26">
        <v>94.871794871794904</v>
      </c>
      <c r="G13" s="26">
        <v>94</v>
      </c>
      <c r="H13" s="26">
        <v>93.548387096774206</v>
      </c>
      <c r="I13" s="37">
        <v>100</v>
      </c>
      <c r="J13" s="37">
        <v>93</v>
      </c>
    </row>
    <row r="14" spans="1:13" hidden="1" x14ac:dyDescent="0.2">
      <c r="A14" s="23" t="s">
        <v>205</v>
      </c>
      <c r="B14" s="23" t="s">
        <v>206</v>
      </c>
      <c r="C14" s="26">
        <v>97.5</v>
      </c>
      <c r="D14" s="26">
        <v>94.915254237288096</v>
      </c>
      <c r="E14" s="26">
        <v>100</v>
      </c>
      <c r="F14" s="26">
        <v>100</v>
      </c>
      <c r="G14" s="26">
        <v>99.152542372881399</v>
      </c>
      <c r="H14" s="26">
        <v>96.610169491525397</v>
      </c>
      <c r="I14" s="36">
        <v>118</v>
      </c>
      <c r="J14" s="36">
        <v>118</v>
      </c>
    </row>
    <row r="15" spans="1:13" hidden="1" x14ac:dyDescent="0.2">
      <c r="A15" s="23" t="s">
        <v>205</v>
      </c>
      <c r="B15" s="23" t="s">
        <v>207</v>
      </c>
      <c r="C15" s="26">
        <v>81.132075471698101</v>
      </c>
      <c r="D15" s="26">
        <v>92.857142857142904</v>
      </c>
      <c r="E15" s="26">
        <v>92.982456140350905</v>
      </c>
      <c r="F15" s="26">
        <v>94.594594594594597</v>
      </c>
      <c r="G15" s="26">
        <v>87.387387387387406</v>
      </c>
      <c r="H15" s="26">
        <v>92.682926829268297</v>
      </c>
      <c r="I15" s="37">
        <v>111</v>
      </c>
      <c r="J15" s="37">
        <v>82</v>
      </c>
    </row>
    <row r="16" spans="1:13" hidden="1" x14ac:dyDescent="0.2">
      <c r="A16" s="23" t="s">
        <v>205</v>
      </c>
      <c r="B16" s="23" t="s">
        <v>208</v>
      </c>
      <c r="C16" s="26">
        <v>88.636363636363598</v>
      </c>
      <c r="D16" s="26">
        <v>87.272727272727295</v>
      </c>
      <c r="E16" s="26">
        <v>100</v>
      </c>
      <c r="F16" s="26">
        <v>95.918367346938794</v>
      </c>
      <c r="G16" s="26">
        <v>94.230769230769198</v>
      </c>
      <c r="H16" s="26">
        <v>91.346153846153797</v>
      </c>
      <c r="I16" s="36">
        <v>104</v>
      </c>
      <c r="J16" s="36">
        <v>104</v>
      </c>
    </row>
    <row r="17" spans="1:10" hidden="1" x14ac:dyDescent="0.2">
      <c r="A17" s="23" t="s">
        <v>205</v>
      </c>
      <c r="B17" s="23" t="s">
        <v>209</v>
      </c>
      <c r="C17" s="26">
        <v>94.736842105263193</v>
      </c>
      <c r="D17" s="26">
        <v>92.783505154639201</v>
      </c>
      <c r="E17" s="26">
        <v>96</v>
      </c>
      <c r="F17" s="26">
        <v>98.039215686274503</v>
      </c>
      <c r="G17" s="26">
        <v>94.915254237288096</v>
      </c>
      <c r="H17" s="26">
        <v>95.073891625615801</v>
      </c>
      <c r="I17" s="37">
        <v>177</v>
      </c>
      <c r="J17" s="37">
        <v>203</v>
      </c>
    </row>
    <row r="18" spans="1:10" hidden="1" x14ac:dyDescent="0.2">
      <c r="A18" s="23" t="s">
        <v>205</v>
      </c>
      <c r="B18" s="23" t="s">
        <v>210</v>
      </c>
      <c r="C18" s="26">
        <v>88.8888888888889</v>
      </c>
      <c r="D18" s="26">
        <v>95.918367346938794</v>
      </c>
      <c r="E18" s="26">
        <v>97.260273972602704</v>
      </c>
      <c r="F18" s="26">
        <v>91.228070175438603</v>
      </c>
      <c r="G18" s="26">
        <v>93.150684931506802</v>
      </c>
      <c r="H18" s="26">
        <v>93.577981651376106</v>
      </c>
      <c r="I18" s="36">
        <v>146</v>
      </c>
      <c r="J18" s="36">
        <v>109</v>
      </c>
    </row>
    <row r="19" spans="1:10" hidden="1" x14ac:dyDescent="0.2">
      <c r="A19" s="23" t="s">
        <v>205</v>
      </c>
      <c r="B19" s="23" t="s">
        <v>211</v>
      </c>
      <c r="C19" s="26">
        <v>92.857142857142904</v>
      </c>
      <c r="D19" s="26">
        <v>85.185185185185205</v>
      </c>
      <c r="E19" s="26">
        <v>97.5</v>
      </c>
      <c r="F19" s="26">
        <v>100</v>
      </c>
      <c r="G19" s="26">
        <v>95.121951219512198</v>
      </c>
      <c r="H19" s="26">
        <v>92.647058823529406</v>
      </c>
      <c r="I19" s="37">
        <v>82</v>
      </c>
      <c r="J19" s="37">
        <v>68</v>
      </c>
    </row>
    <row r="20" spans="1:10" hidden="1" x14ac:dyDescent="0.2">
      <c r="A20" s="23" t="s">
        <v>205</v>
      </c>
      <c r="B20" s="23" t="s">
        <v>212</v>
      </c>
      <c r="C20" s="26">
        <v>89.473684210526301</v>
      </c>
      <c r="D20" s="26">
        <v>93.75</v>
      </c>
      <c r="E20" s="26">
        <v>96</v>
      </c>
      <c r="F20" s="26">
        <v>100</v>
      </c>
      <c r="G20" s="26">
        <v>93.181818181818201</v>
      </c>
      <c r="H20" s="26">
        <v>97.872340425531902</v>
      </c>
      <c r="I20" s="36">
        <v>44</v>
      </c>
      <c r="J20" s="36">
        <v>47</v>
      </c>
    </row>
    <row r="21" spans="1:10" hidden="1" x14ac:dyDescent="0.2">
      <c r="A21" s="23" t="s">
        <v>205</v>
      </c>
      <c r="B21" s="23" t="s">
        <v>213</v>
      </c>
      <c r="C21" s="26">
        <v>90.909090909090907</v>
      </c>
      <c r="D21" s="26">
        <v>92</v>
      </c>
      <c r="E21" s="26">
        <v>88.235294117647101</v>
      </c>
      <c r="F21" s="26">
        <v>93.75</v>
      </c>
      <c r="G21" s="26">
        <v>89.743589743589794</v>
      </c>
      <c r="H21" s="26">
        <v>92.682926829268297</v>
      </c>
      <c r="I21" s="37">
        <v>39</v>
      </c>
      <c r="J21" s="37">
        <v>41</v>
      </c>
    </row>
    <row r="22" spans="1:10" hidden="1" x14ac:dyDescent="0.2">
      <c r="A22" s="23" t="s">
        <v>205</v>
      </c>
      <c r="B22" s="23" t="s">
        <v>214</v>
      </c>
      <c r="C22" s="26">
        <v>87.878787878787904</v>
      </c>
      <c r="D22" s="26">
        <v>92.307692307692307</v>
      </c>
      <c r="E22" s="26">
        <v>90.909090909090907</v>
      </c>
      <c r="F22" s="26">
        <v>95.652173913043498</v>
      </c>
      <c r="G22" s="26">
        <v>89.393939393939405</v>
      </c>
      <c r="H22" s="26">
        <v>92.105263157894697</v>
      </c>
      <c r="I22" s="36">
        <v>66</v>
      </c>
      <c r="J22" s="36">
        <v>152</v>
      </c>
    </row>
    <row r="23" spans="1:10" hidden="1" x14ac:dyDescent="0.2">
      <c r="A23" s="23" t="s">
        <v>205</v>
      </c>
      <c r="B23" s="23" t="s">
        <v>215</v>
      </c>
      <c r="C23" s="26">
        <v>89.473684210526301</v>
      </c>
      <c r="D23" s="26"/>
      <c r="E23" s="26">
        <v>94.4444444444444</v>
      </c>
      <c r="F23" s="26">
        <v>95.454545454545496</v>
      </c>
      <c r="G23" s="26">
        <v>91.891891891891902</v>
      </c>
      <c r="H23" s="26">
        <v>91.428571428571402</v>
      </c>
      <c r="I23" s="37">
        <v>37</v>
      </c>
      <c r="J23" s="37">
        <v>35</v>
      </c>
    </row>
    <row r="24" spans="1:10" ht="27.95" hidden="1" customHeight="1" x14ac:dyDescent="0.2">
      <c r="A24" s="38" t="s">
        <v>216</v>
      </c>
      <c r="B24" s="38" t="s">
        <v>216</v>
      </c>
      <c r="C24" s="39">
        <v>90.238095238095198</v>
      </c>
      <c r="D24" s="39">
        <v>91.938997821350796</v>
      </c>
      <c r="E24" s="39">
        <v>96.392785571142298</v>
      </c>
      <c r="F24" s="39">
        <v>96.631578947368396</v>
      </c>
      <c r="G24" s="39">
        <v>93.398268398268399</v>
      </c>
      <c r="H24" s="39">
        <v>93.743482794577702</v>
      </c>
      <c r="I24" s="36">
        <v>924</v>
      </c>
      <c r="J24" s="36">
        <v>959</v>
      </c>
    </row>
    <row r="25" spans="1:10" ht="27.95" customHeight="1" x14ac:dyDescent="0.2">
      <c r="A25" s="40" t="s">
        <v>217</v>
      </c>
      <c r="B25" s="40" t="s">
        <v>217</v>
      </c>
      <c r="C25" s="41">
        <v>90.687022900763395</v>
      </c>
      <c r="D25" s="41">
        <v>92.408759124087595</v>
      </c>
      <c r="E25" s="41">
        <v>95.399188092016203</v>
      </c>
      <c r="F25" s="41">
        <v>96.291012838801706</v>
      </c>
      <c r="G25" s="41">
        <v>92.892679459843606</v>
      </c>
      <c r="H25" s="41">
        <v>93.952180028129405</v>
      </c>
      <c r="I25" s="37">
        <v>1407</v>
      </c>
      <c r="J25" s="37">
        <v>1422</v>
      </c>
    </row>
    <row r="26" spans="1:10" ht="14.1" hidden="1" customHeight="1" x14ac:dyDescent="0.2">
      <c r="A26" s="32" t="s">
        <v>218</v>
      </c>
      <c r="B26" s="32" t="s">
        <v>219</v>
      </c>
      <c r="C26" s="26">
        <v>94.545454545454504</v>
      </c>
      <c r="D26" s="26">
        <v>92.700729927007302</v>
      </c>
      <c r="E26" s="26">
        <v>95.375722543352595</v>
      </c>
      <c r="F26" s="26">
        <v>93.814432989690701</v>
      </c>
      <c r="G26" s="26">
        <v>94.7183098591549</v>
      </c>
      <c r="H26" s="26">
        <v>93.393393393393396</v>
      </c>
      <c r="I26" s="36">
        <v>284</v>
      </c>
      <c r="J26" s="36">
        <v>333</v>
      </c>
    </row>
    <row r="27" spans="1:10" ht="14.1" hidden="1" customHeight="1" x14ac:dyDescent="0.2">
      <c r="A27" s="32" t="s">
        <v>220</v>
      </c>
      <c r="B27" s="32" t="s">
        <v>221</v>
      </c>
      <c r="C27" s="26">
        <v>90.588235294117695</v>
      </c>
      <c r="D27" s="26">
        <v>98.275862068965495</v>
      </c>
      <c r="E27" s="26">
        <v>93.975903614457806</v>
      </c>
      <c r="F27" s="26">
        <v>95.081967213114794</v>
      </c>
      <c r="G27" s="26">
        <v>91.715976331360906</v>
      </c>
      <c r="H27" s="26">
        <v>96.6386554621849</v>
      </c>
      <c r="I27" s="37">
        <v>169</v>
      </c>
      <c r="J27" s="37">
        <v>119</v>
      </c>
    </row>
    <row r="28" spans="1:10" ht="14.1" hidden="1" customHeight="1" x14ac:dyDescent="0.2">
      <c r="A28" s="32" t="s">
        <v>222</v>
      </c>
      <c r="B28" s="32" t="s">
        <v>223</v>
      </c>
      <c r="C28" s="26">
        <v>94.047619047619094</v>
      </c>
      <c r="D28" s="26">
        <v>95.979899497487395</v>
      </c>
      <c r="E28" s="26">
        <v>96.078431372549005</v>
      </c>
      <c r="F28" s="26">
        <v>97.619047619047606</v>
      </c>
      <c r="G28" s="26">
        <v>94.833948339483399</v>
      </c>
      <c r="H28" s="26">
        <v>96.625766871165595</v>
      </c>
      <c r="I28" s="36">
        <v>271</v>
      </c>
      <c r="J28" s="36">
        <v>326</v>
      </c>
    </row>
    <row r="29" spans="1:10" ht="14.1" hidden="1" customHeight="1" x14ac:dyDescent="0.2">
      <c r="A29" s="32" t="s">
        <v>224</v>
      </c>
      <c r="B29" s="32" t="s">
        <v>225</v>
      </c>
      <c r="C29" s="26"/>
      <c r="D29" s="26">
        <v>94.117647058823493</v>
      </c>
      <c r="E29" s="26">
        <v>100</v>
      </c>
      <c r="F29" s="26"/>
      <c r="G29" s="26">
        <v>92.857142857142904</v>
      </c>
      <c r="H29" s="26">
        <v>93.3333333333333</v>
      </c>
      <c r="I29" s="37">
        <v>28</v>
      </c>
      <c r="J29" s="37">
        <v>30</v>
      </c>
    </row>
    <row r="30" spans="1:10" ht="27.95" customHeight="1" x14ac:dyDescent="0.2">
      <c r="A30" s="40" t="s">
        <v>226</v>
      </c>
      <c r="B30" s="40" t="s">
        <v>226</v>
      </c>
      <c r="C30" s="27">
        <v>93.085106382978694</v>
      </c>
      <c r="D30" s="27">
        <v>95.133819951338197</v>
      </c>
      <c r="E30" s="27">
        <v>95.442359249329797</v>
      </c>
      <c r="F30" s="27">
        <v>95.177664974619304</v>
      </c>
      <c r="G30" s="27">
        <v>94.0159574468085</v>
      </c>
      <c r="H30" s="27">
        <v>95.173267326732699</v>
      </c>
      <c r="I30" s="36">
        <v>752</v>
      </c>
      <c r="J30" s="36">
        <v>808</v>
      </c>
    </row>
    <row r="31" spans="1:10" ht="27.95" customHeight="1" x14ac:dyDescent="0.2">
      <c r="A31" s="42" t="s">
        <v>227</v>
      </c>
      <c r="B31" s="42" t="s">
        <v>227</v>
      </c>
      <c r="C31" s="27">
        <v>91.561590688651805</v>
      </c>
      <c r="D31" s="27">
        <v>93.430656934306597</v>
      </c>
      <c r="E31" s="27">
        <v>95.413669064748206</v>
      </c>
      <c r="F31" s="27">
        <v>95.890410958904098</v>
      </c>
      <c r="G31" s="27">
        <v>93.283927744326107</v>
      </c>
      <c r="H31" s="27">
        <v>94.394618834080703</v>
      </c>
      <c r="I31" s="37">
        <v>2159</v>
      </c>
      <c r="J31" s="37">
        <v>2230</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257</v>
      </c>
      <c r="B2" s="65"/>
      <c r="C2" s="65"/>
      <c r="D2" s="65"/>
      <c r="E2" s="65"/>
      <c r="F2" s="65"/>
      <c r="G2" s="65"/>
      <c r="H2" s="65"/>
      <c r="I2" s="65"/>
      <c r="J2" s="65"/>
      <c r="K2" s="23"/>
      <c r="L2" s="23"/>
      <c r="M2" s="23"/>
    </row>
    <row r="3" spans="1:13" ht="25.5" customHeight="1" x14ac:dyDescent="0.2">
      <c r="A3" s="66" t="s">
        <v>324</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41.176470588235297</v>
      </c>
      <c r="D6" s="26">
        <v>29.411764705882401</v>
      </c>
      <c r="E6" s="26">
        <v>40.740740740740698</v>
      </c>
      <c r="F6" s="26">
        <v>28</v>
      </c>
      <c r="G6" s="26">
        <v>40</v>
      </c>
      <c r="H6" s="26">
        <v>28.571428571428601</v>
      </c>
      <c r="I6" s="36">
        <v>45</v>
      </c>
      <c r="J6" s="36">
        <v>42</v>
      </c>
    </row>
    <row r="7" spans="1:13" hidden="1" x14ac:dyDescent="0.2">
      <c r="A7" s="23" t="s">
        <v>191</v>
      </c>
      <c r="B7" s="23" t="s">
        <v>192</v>
      </c>
      <c r="C7" s="26">
        <v>43.75</v>
      </c>
      <c r="D7" s="26">
        <v>18.75</v>
      </c>
      <c r="E7" s="26">
        <v>39.130434782608702</v>
      </c>
      <c r="F7" s="26">
        <v>47.368421052631597</v>
      </c>
      <c r="G7" s="26">
        <v>41.025641025641001</v>
      </c>
      <c r="H7" s="26">
        <v>35.135135135135101</v>
      </c>
      <c r="I7" s="37">
        <v>39</v>
      </c>
      <c r="J7" s="37">
        <v>37</v>
      </c>
    </row>
    <row r="8" spans="1:13" hidden="1" x14ac:dyDescent="0.2">
      <c r="A8" s="23" t="s">
        <v>193</v>
      </c>
      <c r="B8" s="23" t="s">
        <v>194</v>
      </c>
      <c r="C8" s="26">
        <v>30.769230769230798</v>
      </c>
      <c r="D8" s="26">
        <v>24</v>
      </c>
      <c r="E8" s="26">
        <v>45.714285714285701</v>
      </c>
      <c r="F8" s="26">
        <v>52</v>
      </c>
      <c r="G8" s="26">
        <v>40.322580645161302</v>
      </c>
      <c r="H8" s="26">
        <v>39.2156862745098</v>
      </c>
      <c r="I8" s="36">
        <v>62</v>
      </c>
      <c r="J8" s="36">
        <v>51</v>
      </c>
    </row>
    <row r="9" spans="1:13" hidden="1" x14ac:dyDescent="0.2">
      <c r="A9" s="23" t="s">
        <v>195</v>
      </c>
      <c r="B9" s="23" t="s">
        <v>196</v>
      </c>
      <c r="C9" s="26">
        <v>33.3333333333333</v>
      </c>
      <c r="D9" s="26">
        <v>16.6666666666667</v>
      </c>
      <c r="E9" s="26">
        <v>58.823529411764703</v>
      </c>
      <c r="F9" s="26">
        <v>47.058823529411796</v>
      </c>
      <c r="G9" s="26">
        <v>41.6666666666667</v>
      </c>
      <c r="H9" s="26">
        <v>33.8983050847458</v>
      </c>
      <c r="I9" s="37">
        <v>48</v>
      </c>
      <c r="J9" s="37">
        <v>59</v>
      </c>
    </row>
    <row r="10" spans="1:13" hidden="1" x14ac:dyDescent="0.2">
      <c r="A10" s="23" t="s">
        <v>197</v>
      </c>
      <c r="B10" s="23" t="s">
        <v>198</v>
      </c>
      <c r="C10" s="26">
        <v>40</v>
      </c>
      <c r="D10" s="26">
        <v>47.058823529411796</v>
      </c>
      <c r="E10" s="26">
        <v>36.6666666666667</v>
      </c>
      <c r="F10" s="26">
        <v>43.3333333333333</v>
      </c>
      <c r="G10" s="26">
        <v>38.461538461538503</v>
      </c>
      <c r="H10" s="26">
        <v>45.3125</v>
      </c>
      <c r="I10" s="36">
        <v>65</v>
      </c>
      <c r="J10" s="36">
        <v>64</v>
      </c>
    </row>
    <row r="11" spans="1:13" hidden="1" x14ac:dyDescent="0.2">
      <c r="A11" s="23" t="s">
        <v>199</v>
      </c>
      <c r="B11" s="23" t="s">
        <v>200</v>
      </c>
      <c r="C11" s="26">
        <v>35</v>
      </c>
      <c r="D11" s="26">
        <v>27.5</v>
      </c>
      <c r="E11" s="26">
        <v>43.902439024390198</v>
      </c>
      <c r="F11" s="26">
        <v>42.5</v>
      </c>
      <c r="G11" s="26">
        <v>38.554216867469897</v>
      </c>
      <c r="H11" s="26">
        <v>35.365853658536601</v>
      </c>
      <c r="I11" s="37">
        <v>83</v>
      </c>
      <c r="J11" s="37">
        <v>82</v>
      </c>
    </row>
    <row r="12" spans="1:13" hidden="1" x14ac:dyDescent="0.2">
      <c r="A12" s="23" t="s">
        <v>201</v>
      </c>
      <c r="B12" s="23" t="s">
        <v>202</v>
      </c>
      <c r="C12" s="26">
        <v>25</v>
      </c>
      <c r="D12" s="26">
        <v>15.789473684210501</v>
      </c>
      <c r="E12" s="26">
        <v>53.3333333333333</v>
      </c>
      <c r="F12" s="26"/>
      <c r="G12" s="26">
        <v>40.625</v>
      </c>
      <c r="H12" s="26">
        <v>18.75</v>
      </c>
      <c r="I12" s="36">
        <v>32</v>
      </c>
      <c r="J12" s="36">
        <v>32</v>
      </c>
    </row>
    <row r="13" spans="1:13" hidden="1" x14ac:dyDescent="0.2">
      <c r="A13" s="23" t="s">
        <v>203</v>
      </c>
      <c r="B13" s="23" t="s">
        <v>204</v>
      </c>
      <c r="C13" s="26">
        <v>46</v>
      </c>
      <c r="D13" s="26">
        <v>32.653061224489797</v>
      </c>
      <c r="E13" s="26">
        <v>62.5</v>
      </c>
      <c r="F13" s="26">
        <v>53.846153846153797</v>
      </c>
      <c r="G13" s="26">
        <v>55</v>
      </c>
      <c r="H13" s="26">
        <v>43.010752688171998</v>
      </c>
      <c r="I13" s="37">
        <v>100</v>
      </c>
      <c r="J13" s="37">
        <v>93</v>
      </c>
    </row>
    <row r="14" spans="1:13" hidden="1" x14ac:dyDescent="0.2">
      <c r="A14" s="23" t="s">
        <v>205</v>
      </c>
      <c r="B14" s="23" t="s">
        <v>206</v>
      </c>
      <c r="C14" s="26">
        <v>45</v>
      </c>
      <c r="D14" s="26">
        <v>28.8135593220339</v>
      </c>
      <c r="E14" s="26">
        <v>57.894736842105303</v>
      </c>
      <c r="F14" s="26">
        <v>50</v>
      </c>
      <c r="G14" s="26">
        <v>52.991452991453002</v>
      </c>
      <c r="H14" s="26">
        <v>39.830508474576298</v>
      </c>
      <c r="I14" s="36">
        <v>117</v>
      </c>
      <c r="J14" s="36">
        <v>118</v>
      </c>
    </row>
    <row r="15" spans="1:13" hidden="1" x14ac:dyDescent="0.2">
      <c r="A15" s="23" t="s">
        <v>205</v>
      </c>
      <c r="B15" s="23" t="s">
        <v>207</v>
      </c>
      <c r="C15" s="26">
        <v>34.615384615384599</v>
      </c>
      <c r="D15" s="26">
        <v>42.857142857142897</v>
      </c>
      <c r="E15" s="26">
        <v>60.377358490566003</v>
      </c>
      <c r="F15" s="26">
        <v>43.243243243243199</v>
      </c>
      <c r="G15" s="26">
        <v>47.169811320754697</v>
      </c>
      <c r="H15" s="26">
        <v>41.463414634146297</v>
      </c>
      <c r="I15" s="37">
        <v>106</v>
      </c>
      <c r="J15" s="37">
        <v>82</v>
      </c>
    </row>
    <row r="16" spans="1:13" hidden="1" x14ac:dyDescent="0.2">
      <c r="A16" s="23" t="s">
        <v>205</v>
      </c>
      <c r="B16" s="23" t="s">
        <v>208</v>
      </c>
      <c r="C16" s="26">
        <v>46.511627906976699</v>
      </c>
      <c r="D16" s="26">
        <v>34.545454545454497</v>
      </c>
      <c r="E16" s="26">
        <v>59.649122807017498</v>
      </c>
      <c r="F16" s="26">
        <v>55.1020408163265</v>
      </c>
      <c r="G16" s="26">
        <v>53.465346534653499</v>
      </c>
      <c r="H16" s="26">
        <v>44.230769230769198</v>
      </c>
      <c r="I16" s="36">
        <v>101</v>
      </c>
      <c r="J16" s="36">
        <v>104</v>
      </c>
    </row>
    <row r="17" spans="1:10" hidden="1" x14ac:dyDescent="0.2">
      <c r="A17" s="23" t="s">
        <v>205</v>
      </c>
      <c r="B17" s="23" t="s">
        <v>209</v>
      </c>
      <c r="C17" s="26">
        <v>40.789473684210499</v>
      </c>
      <c r="D17" s="26">
        <v>44.8979591836735</v>
      </c>
      <c r="E17" s="26">
        <v>70.526315789473699</v>
      </c>
      <c r="F17" s="26">
        <v>61.764705882352899</v>
      </c>
      <c r="G17" s="26">
        <v>57.309941520467802</v>
      </c>
      <c r="H17" s="26">
        <v>53.921568627451002</v>
      </c>
      <c r="I17" s="37">
        <v>171</v>
      </c>
      <c r="J17" s="37">
        <v>204</v>
      </c>
    </row>
    <row r="18" spans="1:10" hidden="1" x14ac:dyDescent="0.2">
      <c r="A18" s="23" t="s">
        <v>205</v>
      </c>
      <c r="B18" s="23" t="s">
        <v>210</v>
      </c>
      <c r="C18" s="26">
        <v>46.478873239436602</v>
      </c>
      <c r="D18" s="26">
        <v>27.0833333333333</v>
      </c>
      <c r="E18" s="26">
        <v>56.9444444444444</v>
      </c>
      <c r="F18" s="26">
        <v>56.140350877193001</v>
      </c>
      <c r="G18" s="26">
        <v>52.0833333333333</v>
      </c>
      <c r="H18" s="26">
        <v>41.284403669724803</v>
      </c>
      <c r="I18" s="36">
        <v>144</v>
      </c>
      <c r="J18" s="36">
        <v>109</v>
      </c>
    </row>
    <row r="19" spans="1:10" hidden="1" x14ac:dyDescent="0.2">
      <c r="A19" s="23" t="s">
        <v>205</v>
      </c>
      <c r="B19" s="23" t="s">
        <v>211</v>
      </c>
      <c r="C19" s="26">
        <v>30.952380952380999</v>
      </c>
      <c r="D19" s="26">
        <v>33.3333333333333</v>
      </c>
      <c r="E19" s="26">
        <v>42.105263157894697</v>
      </c>
      <c r="F19" s="26">
        <v>36.842105263157897</v>
      </c>
      <c r="G19" s="26">
        <v>36.25</v>
      </c>
      <c r="H19" s="26">
        <v>36.764705882352899</v>
      </c>
      <c r="I19" s="37">
        <v>80</v>
      </c>
      <c r="J19" s="37">
        <v>68</v>
      </c>
    </row>
    <row r="20" spans="1:10" hidden="1" x14ac:dyDescent="0.2">
      <c r="A20" s="23" t="s">
        <v>205</v>
      </c>
      <c r="B20" s="23" t="s">
        <v>212</v>
      </c>
      <c r="C20" s="26">
        <v>31.578947368421101</v>
      </c>
      <c r="D20" s="26">
        <v>37.5</v>
      </c>
      <c r="E20" s="26">
        <v>36</v>
      </c>
      <c r="F20" s="26">
        <v>43.3333333333333</v>
      </c>
      <c r="G20" s="26">
        <v>34.090909090909101</v>
      </c>
      <c r="H20" s="26">
        <v>40.425531914893597</v>
      </c>
      <c r="I20" s="36">
        <v>44</v>
      </c>
      <c r="J20" s="36">
        <v>47</v>
      </c>
    </row>
    <row r="21" spans="1:10" hidden="1" x14ac:dyDescent="0.2">
      <c r="A21" s="23" t="s">
        <v>205</v>
      </c>
      <c r="B21" s="23" t="s">
        <v>213</v>
      </c>
      <c r="C21" s="26">
        <v>40.909090909090899</v>
      </c>
      <c r="D21" s="26">
        <v>32</v>
      </c>
      <c r="E21" s="26">
        <v>58.823529411764703</v>
      </c>
      <c r="F21" s="26">
        <v>18.75</v>
      </c>
      <c r="G21" s="26">
        <v>48.717948717948701</v>
      </c>
      <c r="H21" s="26">
        <v>26.829268292682901</v>
      </c>
      <c r="I21" s="37">
        <v>39</v>
      </c>
      <c r="J21" s="37">
        <v>41</v>
      </c>
    </row>
    <row r="22" spans="1:10" hidden="1" x14ac:dyDescent="0.2">
      <c r="A22" s="23" t="s">
        <v>205</v>
      </c>
      <c r="B22" s="23" t="s">
        <v>214</v>
      </c>
      <c r="C22" s="26">
        <v>34.375</v>
      </c>
      <c r="D22" s="26">
        <v>35.064935064935099</v>
      </c>
      <c r="E22" s="26">
        <v>57.575757575757599</v>
      </c>
      <c r="F22" s="26">
        <v>52.857142857142897</v>
      </c>
      <c r="G22" s="26">
        <v>46.153846153846203</v>
      </c>
      <c r="H22" s="26">
        <v>42.105263157894697</v>
      </c>
      <c r="I22" s="36">
        <v>65</v>
      </c>
      <c r="J22" s="36">
        <v>152</v>
      </c>
    </row>
    <row r="23" spans="1:10" hidden="1" x14ac:dyDescent="0.2">
      <c r="A23" s="23" t="s">
        <v>205</v>
      </c>
      <c r="B23" s="23" t="s">
        <v>215</v>
      </c>
      <c r="C23" s="26">
        <v>15.789473684210501</v>
      </c>
      <c r="D23" s="26"/>
      <c r="E23" s="26">
        <v>55.5555555555556</v>
      </c>
      <c r="F23" s="26">
        <v>66.6666666666667</v>
      </c>
      <c r="G23" s="26">
        <v>35.135135135135101</v>
      </c>
      <c r="H23" s="26">
        <v>61.764705882352899</v>
      </c>
      <c r="I23" s="37">
        <v>37</v>
      </c>
      <c r="J23" s="37">
        <v>34</v>
      </c>
    </row>
    <row r="24" spans="1:10" ht="27.95" hidden="1" customHeight="1" x14ac:dyDescent="0.2">
      <c r="A24" s="38" t="s">
        <v>216</v>
      </c>
      <c r="B24" s="38" t="s">
        <v>216</v>
      </c>
      <c r="C24" s="39">
        <v>38.942307692307701</v>
      </c>
      <c r="D24" s="39">
        <v>36.681222707423601</v>
      </c>
      <c r="E24" s="39">
        <v>58.264462809917298</v>
      </c>
      <c r="F24" s="39">
        <v>51.898734177215204</v>
      </c>
      <c r="G24" s="39">
        <v>49.225663716814203</v>
      </c>
      <c r="H24" s="39">
        <v>44.004171011470298</v>
      </c>
      <c r="I24" s="36">
        <v>904</v>
      </c>
      <c r="J24" s="36">
        <v>959</v>
      </c>
    </row>
    <row r="25" spans="1:10" ht="27.95" customHeight="1" x14ac:dyDescent="0.2">
      <c r="A25" s="40" t="s">
        <v>217</v>
      </c>
      <c r="B25" s="40" t="s">
        <v>217</v>
      </c>
      <c r="C25" s="41">
        <v>38.544891640866901</v>
      </c>
      <c r="D25" s="41">
        <v>34.017595307917901</v>
      </c>
      <c r="E25" s="41">
        <v>54.8611111111111</v>
      </c>
      <c r="F25" s="41">
        <v>49.356223175965702</v>
      </c>
      <c r="G25" s="41">
        <v>47.0972423802612</v>
      </c>
      <c r="H25" s="41">
        <v>41.649048625792801</v>
      </c>
      <c r="I25" s="37">
        <v>1378</v>
      </c>
      <c r="J25" s="37">
        <v>1419</v>
      </c>
    </row>
    <row r="26" spans="1:10" ht="14.1" hidden="1" customHeight="1" x14ac:dyDescent="0.2">
      <c r="A26" s="32" t="s">
        <v>218</v>
      </c>
      <c r="B26" s="32" t="s">
        <v>219</v>
      </c>
      <c r="C26" s="26">
        <v>24.545454545454501</v>
      </c>
      <c r="D26" s="26">
        <v>20.437956204379599</v>
      </c>
      <c r="E26" s="26">
        <v>44</v>
      </c>
      <c r="F26" s="26">
        <v>34.3589743589744</v>
      </c>
      <c r="G26" s="26">
        <v>36.363636363636402</v>
      </c>
      <c r="H26" s="26">
        <v>28.443113772455099</v>
      </c>
      <c r="I26" s="36">
        <v>286</v>
      </c>
      <c r="J26" s="36">
        <v>334</v>
      </c>
    </row>
    <row r="27" spans="1:10" ht="14.1" hidden="1" customHeight="1" x14ac:dyDescent="0.2">
      <c r="A27" s="32" t="s">
        <v>220</v>
      </c>
      <c r="B27" s="32" t="s">
        <v>221</v>
      </c>
      <c r="C27" s="26">
        <v>51.764705882352899</v>
      </c>
      <c r="D27" s="26">
        <v>22.413793103448299</v>
      </c>
      <c r="E27" s="26">
        <v>57.317073170731703</v>
      </c>
      <c r="F27" s="26">
        <v>40.983606557377101</v>
      </c>
      <c r="G27" s="26">
        <v>54.1666666666667</v>
      </c>
      <c r="H27" s="26">
        <v>31.932773109243701</v>
      </c>
      <c r="I27" s="37">
        <v>168</v>
      </c>
      <c r="J27" s="37">
        <v>119</v>
      </c>
    </row>
    <row r="28" spans="1:10" ht="14.1" hidden="1" customHeight="1" x14ac:dyDescent="0.2">
      <c r="A28" s="32" t="s">
        <v>222</v>
      </c>
      <c r="B28" s="32" t="s">
        <v>223</v>
      </c>
      <c r="C28" s="26">
        <v>31.9277108433735</v>
      </c>
      <c r="D28" s="26">
        <v>23.618090452261299</v>
      </c>
      <c r="E28" s="26">
        <v>58</v>
      </c>
      <c r="F28" s="26">
        <v>54.4</v>
      </c>
      <c r="G28" s="26">
        <v>41.5730337078652</v>
      </c>
      <c r="H28" s="26">
        <v>35.384615384615401</v>
      </c>
      <c r="I28" s="36">
        <v>267</v>
      </c>
      <c r="J28" s="36">
        <v>325</v>
      </c>
    </row>
    <row r="29" spans="1:10" ht="14.1" hidden="1" customHeight="1" x14ac:dyDescent="0.2">
      <c r="A29" s="32" t="s">
        <v>224</v>
      </c>
      <c r="B29" s="32" t="s">
        <v>225</v>
      </c>
      <c r="C29" s="26"/>
      <c r="D29" s="26">
        <v>11.764705882352899</v>
      </c>
      <c r="E29" s="26">
        <v>33.3333333333333</v>
      </c>
      <c r="F29" s="26"/>
      <c r="G29" s="26">
        <v>28.571428571428601</v>
      </c>
      <c r="H29" s="26">
        <v>30</v>
      </c>
      <c r="I29" s="37">
        <v>28</v>
      </c>
      <c r="J29" s="37">
        <v>30</v>
      </c>
    </row>
    <row r="30" spans="1:10" ht="27.95" customHeight="1" x14ac:dyDescent="0.2">
      <c r="A30" s="40" t="s">
        <v>226</v>
      </c>
      <c r="B30" s="40" t="s">
        <v>226</v>
      </c>
      <c r="C30" s="27">
        <v>33.957219251336902</v>
      </c>
      <c r="D30" s="27">
        <v>21.897810218978101</v>
      </c>
      <c r="E30" s="27">
        <v>50.268817204301101</v>
      </c>
      <c r="F30" s="27">
        <v>42.385786802030502</v>
      </c>
      <c r="G30" s="27">
        <v>41.922563417890501</v>
      </c>
      <c r="H30" s="27">
        <v>31.806930693069301</v>
      </c>
      <c r="I30" s="36">
        <v>749</v>
      </c>
      <c r="J30" s="36">
        <v>808</v>
      </c>
    </row>
    <row r="31" spans="1:10" ht="27.95" customHeight="1" x14ac:dyDescent="0.2">
      <c r="A31" s="42" t="s">
        <v>227</v>
      </c>
      <c r="B31" s="42" t="s">
        <v>227</v>
      </c>
      <c r="C31" s="27">
        <v>36.862745098039198</v>
      </c>
      <c r="D31" s="27">
        <v>29.460201280878302</v>
      </c>
      <c r="E31" s="27">
        <v>53.296703296703299</v>
      </c>
      <c r="F31" s="27">
        <v>46.843549862762998</v>
      </c>
      <c r="G31" s="27">
        <v>45.275035260930899</v>
      </c>
      <c r="H31" s="27">
        <v>38.078132016165199</v>
      </c>
      <c r="I31" s="37">
        <v>2127</v>
      </c>
      <c r="J31" s="37">
        <v>2227</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273</v>
      </c>
      <c r="B2" s="65"/>
      <c r="C2" s="65"/>
      <c r="D2" s="65"/>
      <c r="E2" s="65"/>
      <c r="F2" s="65"/>
      <c r="G2" s="65"/>
      <c r="H2" s="65"/>
      <c r="I2" s="65"/>
      <c r="J2" s="65"/>
      <c r="K2" s="23"/>
      <c r="L2" s="23"/>
      <c r="M2" s="23"/>
    </row>
    <row r="3" spans="1:13" ht="25.5" customHeight="1" x14ac:dyDescent="0.2">
      <c r="A3" s="66" t="s">
        <v>429</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41.176470588235297</v>
      </c>
      <c r="D6" s="26">
        <v>11.764705882352899</v>
      </c>
      <c r="E6" s="26">
        <v>37.037037037037003</v>
      </c>
      <c r="F6" s="26">
        <v>28</v>
      </c>
      <c r="G6" s="26">
        <v>37.7777777777778</v>
      </c>
      <c r="H6" s="26">
        <v>21.428571428571399</v>
      </c>
      <c r="I6" s="36">
        <v>45</v>
      </c>
      <c r="J6" s="36">
        <v>42</v>
      </c>
    </row>
    <row r="7" spans="1:13" hidden="1" x14ac:dyDescent="0.2">
      <c r="A7" s="23" t="s">
        <v>191</v>
      </c>
      <c r="B7" s="23" t="s">
        <v>192</v>
      </c>
      <c r="C7" s="26">
        <v>25</v>
      </c>
      <c r="D7" s="26">
        <v>12.5</v>
      </c>
      <c r="E7" s="26">
        <v>30.434782608695699</v>
      </c>
      <c r="F7" s="26">
        <v>47.368421052631597</v>
      </c>
      <c r="G7" s="26">
        <v>28.205128205128201</v>
      </c>
      <c r="H7" s="26">
        <v>29.729729729729701</v>
      </c>
      <c r="I7" s="37">
        <v>39</v>
      </c>
      <c r="J7" s="37">
        <v>37</v>
      </c>
    </row>
    <row r="8" spans="1:13" hidden="1" x14ac:dyDescent="0.2">
      <c r="A8" s="23" t="s">
        <v>193</v>
      </c>
      <c r="B8" s="23" t="s">
        <v>194</v>
      </c>
      <c r="C8" s="26">
        <v>26.923076923076898</v>
      </c>
      <c r="D8" s="26">
        <v>24</v>
      </c>
      <c r="E8" s="26">
        <v>31.428571428571399</v>
      </c>
      <c r="F8" s="26">
        <v>40</v>
      </c>
      <c r="G8" s="26">
        <v>30.645161290322601</v>
      </c>
      <c r="H8" s="26">
        <v>33.3333333333333</v>
      </c>
      <c r="I8" s="36">
        <v>62</v>
      </c>
      <c r="J8" s="36">
        <v>51</v>
      </c>
    </row>
    <row r="9" spans="1:13" hidden="1" x14ac:dyDescent="0.2">
      <c r="A9" s="23" t="s">
        <v>195</v>
      </c>
      <c r="B9" s="23" t="s">
        <v>196</v>
      </c>
      <c r="C9" s="26">
        <v>16.6666666666667</v>
      </c>
      <c r="D9" s="26">
        <v>12.5</v>
      </c>
      <c r="E9" s="26">
        <v>47.058823529411796</v>
      </c>
      <c r="F9" s="26">
        <v>41.176470588235297</v>
      </c>
      <c r="G9" s="26">
        <v>27.0833333333333</v>
      </c>
      <c r="H9" s="26">
        <v>28.8135593220339</v>
      </c>
      <c r="I9" s="37">
        <v>48</v>
      </c>
      <c r="J9" s="37">
        <v>59</v>
      </c>
    </row>
    <row r="10" spans="1:13" hidden="1" x14ac:dyDescent="0.2">
      <c r="A10" s="23" t="s">
        <v>197</v>
      </c>
      <c r="B10" s="23" t="s">
        <v>198</v>
      </c>
      <c r="C10" s="26">
        <v>40</v>
      </c>
      <c r="D10" s="26">
        <v>41.176470588235297</v>
      </c>
      <c r="E10" s="26">
        <v>26.6666666666667</v>
      </c>
      <c r="F10" s="26">
        <v>26.6666666666667</v>
      </c>
      <c r="G10" s="26">
        <v>33.846153846153797</v>
      </c>
      <c r="H10" s="26">
        <v>34.375</v>
      </c>
      <c r="I10" s="36">
        <v>65</v>
      </c>
      <c r="J10" s="36">
        <v>64</v>
      </c>
    </row>
    <row r="11" spans="1:13" hidden="1" x14ac:dyDescent="0.2">
      <c r="A11" s="23" t="s">
        <v>199</v>
      </c>
      <c r="B11" s="23" t="s">
        <v>200</v>
      </c>
      <c r="C11" s="26">
        <v>27.5</v>
      </c>
      <c r="D11" s="26">
        <v>22.5</v>
      </c>
      <c r="E11" s="26">
        <v>31.707317073170699</v>
      </c>
      <c r="F11" s="26">
        <v>40</v>
      </c>
      <c r="G11" s="26">
        <v>28.9156626506024</v>
      </c>
      <c r="H11" s="26">
        <v>31.707317073170699</v>
      </c>
      <c r="I11" s="37">
        <v>83</v>
      </c>
      <c r="J11" s="37">
        <v>82</v>
      </c>
    </row>
    <row r="12" spans="1:13" hidden="1" x14ac:dyDescent="0.2">
      <c r="A12" s="23" t="s">
        <v>201</v>
      </c>
      <c r="B12" s="23" t="s">
        <v>202</v>
      </c>
      <c r="C12" s="26">
        <v>6.25</v>
      </c>
      <c r="D12" s="26">
        <v>0</v>
      </c>
      <c r="E12" s="26">
        <v>46.6666666666667</v>
      </c>
      <c r="F12" s="26"/>
      <c r="G12" s="26">
        <v>25</v>
      </c>
      <c r="H12" s="26">
        <v>9.375</v>
      </c>
      <c r="I12" s="36">
        <v>32</v>
      </c>
      <c r="J12" s="36">
        <v>32</v>
      </c>
    </row>
    <row r="13" spans="1:13" hidden="1" x14ac:dyDescent="0.2">
      <c r="A13" s="23" t="s">
        <v>203</v>
      </c>
      <c r="B13" s="23" t="s">
        <v>204</v>
      </c>
      <c r="C13" s="26">
        <v>42</v>
      </c>
      <c r="D13" s="26">
        <v>26.530612244897998</v>
      </c>
      <c r="E13" s="26">
        <v>50</v>
      </c>
      <c r="F13" s="26">
        <v>41.025641025641001</v>
      </c>
      <c r="G13" s="26">
        <v>45</v>
      </c>
      <c r="H13" s="26">
        <v>34.408602150537597</v>
      </c>
      <c r="I13" s="37">
        <v>100</v>
      </c>
      <c r="J13" s="37">
        <v>93</v>
      </c>
    </row>
    <row r="14" spans="1:13" hidden="1" x14ac:dyDescent="0.2">
      <c r="A14" s="23" t="s">
        <v>205</v>
      </c>
      <c r="B14" s="23" t="s">
        <v>206</v>
      </c>
      <c r="C14" s="26">
        <v>40</v>
      </c>
      <c r="D14" s="26">
        <v>27.118644067796598</v>
      </c>
      <c r="E14" s="26">
        <v>55.2631578947368</v>
      </c>
      <c r="F14" s="26">
        <v>44.4444444444444</v>
      </c>
      <c r="G14" s="26">
        <v>49.572649572649603</v>
      </c>
      <c r="H14" s="26">
        <v>35.593220338983102</v>
      </c>
      <c r="I14" s="36">
        <v>117</v>
      </c>
      <c r="J14" s="36">
        <v>118</v>
      </c>
    </row>
    <row r="15" spans="1:13" hidden="1" x14ac:dyDescent="0.2">
      <c r="A15" s="23" t="s">
        <v>205</v>
      </c>
      <c r="B15" s="23" t="s">
        <v>207</v>
      </c>
      <c r="C15" s="26">
        <v>21.153846153846199</v>
      </c>
      <c r="D15" s="26">
        <v>28.571428571428601</v>
      </c>
      <c r="E15" s="26">
        <v>52.830188679245303</v>
      </c>
      <c r="F15" s="26">
        <v>37.837837837837803</v>
      </c>
      <c r="G15" s="26">
        <v>36.792452830188701</v>
      </c>
      <c r="H15" s="26">
        <v>31.707317073170699</v>
      </c>
      <c r="I15" s="37">
        <v>106</v>
      </c>
      <c r="J15" s="37">
        <v>82</v>
      </c>
    </row>
    <row r="16" spans="1:13" hidden="1" x14ac:dyDescent="0.2">
      <c r="A16" s="23" t="s">
        <v>205</v>
      </c>
      <c r="B16" s="23" t="s">
        <v>208</v>
      </c>
      <c r="C16" s="26">
        <v>39.534883720930203</v>
      </c>
      <c r="D16" s="26">
        <v>27.272727272727298</v>
      </c>
      <c r="E16" s="26">
        <v>49.122807017543899</v>
      </c>
      <c r="F16" s="26">
        <v>50</v>
      </c>
      <c r="G16" s="26">
        <v>44.554455445544598</v>
      </c>
      <c r="H16" s="26">
        <v>37.864077669902898</v>
      </c>
      <c r="I16" s="36">
        <v>101</v>
      </c>
      <c r="J16" s="36">
        <v>103</v>
      </c>
    </row>
    <row r="17" spans="1:10" hidden="1" x14ac:dyDescent="0.2">
      <c r="A17" s="23" t="s">
        <v>205</v>
      </c>
      <c r="B17" s="23" t="s">
        <v>209</v>
      </c>
      <c r="C17" s="26">
        <v>28.947368421052602</v>
      </c>
      <c r="D17" s="26">
        <v>32.653061224489797</v>
      </c>
      <c r="E17" s="26">
        <v>64.210526315789494</v>
      </c>
      <c r="F17" s="26">
        <v>56.862745098039198</v>
      </c>
      <c r="G17" s="26">
        <v>48.538011695906398</v>
      </c>
      <c r="H17" s="26">
        <v>45.588235294117602</v>
      </c>
      <c r="I17" s="37">
        <v>171</v>
      </c>
      <c r="J17" s="37">
        <v>204</v>
      </c>
    </row>
    <row r="18" spans="1:10" hidden="1" x14ac:dyDescent="0.2">
      <c r="A18" s="23" t="s">
        <v>205</v>
      </c>
      <c r="B18" s="23" t="s">
        <v>210</v>
      </c>
      <c r="C18" s="26">
        <v>40.845070422535201</v>
      </c>
      <c r="D18" s="26">
        <v>20.8333333333333</v>
      </c>
      <c r="E18" s="26">
        <v>54.1666666666667</v>
      </c>
      <c r="F18" s="26">
        <v>50.877192982456101</v>
      </c>
      <c r="G18" s="26">
        <v>47.9166666666667</v>
      </c>
      <c r="H18" s="26">
        <v>35.779816513761503</v>
      </c>
      <c r="I18" s="36">
        <v>144</v>
      </c>
      <c r="J18" s="36">
        <v>109</v>
      </c>
    </row>
    <row r="19" spans="1:10" hidden="1" x14ac:dyDescent="0.2">
      <c r="A19" s="23" t="s">
        <v>205</v>
      </c>
      <c r="B19" s="23" t="s">
        <v>211</v>
      </c>
      <c r="C19" s="26">
        <v>26.1904761904762</v>
      </c>
      <c r="D19" s="26">
        <v>29.629629629629601</v>
      </c>
      <c r="E19" s="26">
        <v>36.842105263157897</v>
      </c>
      <c r="F19" s="26">
        <v>31.578947368421101</v>
      </c>
      <c r="G19" s="26">
        <v>31.25</v>
      </c>
      <c r="H19" s="26">
        <v>31.343283582089601</v>
      </c>
      <c r="I19" s="37">
        <v>80</v>
      </c>
      <c r="J19" s="37">
        <v>67</v>
      </c>
    </row>
    <row r="20" spans="1:10" hidden="1" x14ac:dyDescent="0.2">
      <c r="A20" s="23" t="s">
        <v>205</v>
      </c>
      <c r="B20" s="23" t="s">
        <v>212</v>
      </c>
      <c r="C20" s="26">
        <v>26.315789473684202</v>
      </c>
      <c r="D20" s="26">
        <v>25</v>
      </c>
      <c r="E20" s="26">
        <v>36</v>
      </c>
      <c r="F20" s="26">
        <v>40</v>
      </c>
      <c r="G20" s="26">
        <v>31.818181818181799</v>
      </c>
      <c r="H20" s="26">
        <v>34.042553191489397</v>
      </c>
      <c r="I20" s="36">
        <v>44</v>
      </c>
      <c r="J20" s="36">
        <v>47</v>
      </c>
    </row>
    <row r="21" spans="1:10" hidden="1" x14ac:dyDescent="0.2">
      <c r="A21" s="23" t="s">
        <v>205</v>
      </c>
      <c r="B21" s="23" t="s">
        <v>213</v>
      </c>
      <c r="C21" s="26">
        <v>36.363636363636402</v>
      </c>
      <c r="D21" s="26">
        <v>24</v>
      </c>
      <c r="E21" s="26">
        <v>52.941176470588204</v>
      </c>
      <c r="F21" s="26">
        <v>0</v>
      </c>
      <c r="G21" s="26">
        <v>43.589743589743598</v>
      </c>
      <c r="H21" s="26">
        <v>14.634146341463399</v>
      </c>
      <c r="I21" s="37">
        <v>39</v>
      </c>
      <c r="J21" s="37">
        <v>41</v>
      </c>
    </row>
    <row r="22" spans="1:10" hidden="1" x14ac:dyDescent="0.2">
      <c r="A22" s="23" t="s">
        <v>205</v>
      </c>
      <c r="B22" s="23" t="s">
        <v>214</v>
      </c>
      <c r="C22" s="26">
        <v>28.125</v>
      </c>
      <c r="D22" s="26">
        <v>28.571428571428601</v>
      </c>
      <c r="E22" s="26">
        <v>48.484848484848499</v>
      </c>
      <c r="F22" s="26">
        <v>44.285714285714299</v>
      </c>
      <c r="G22" s="26">
        <v>38.461538461538503</v>
      </c>
      <c r="H22" s="26">
        <v>34.868421052631597</v>
      </c>
      <c r="I22" s="36">
        <v>65</v>
      </c>
      <c r="J22" s="36">
        <v>152</v>
      </c>
    </row>
    <row r="23" spans="1:10" hidden="1" x14ac:dyDescent="0.2">
      <c r="A23" s="23" t="s">
        <v>205</v>
      </c>
      <c r="B23" s="23" t="s">
        <v>215</v>
      </c>
      <c r="C23" s="26">
        <v>5.2631578947368398</v>
      </c>
      <c r="D23" s="26"/>
      <c r="E23" s="26">
        <v>38.8888888888889</v>
      </c>
      <c r="F23" s="26">
        <v>38.095238095238102</v>
      </c>
      <c r="G23" s="26">
        <v>21.6216216216216</v>
      </c>
      <c r="H23" s="26">
        <v>32.352941176470601</v>
      </c>
      <c r="I23" s="37">
        <v>37</v>
      </c>
      <c r="J23" s="37">
        <v>34</v>
      </c>
    </row>
    <row r="24" spans="1:10" ht="27.95" hidden="1" customHeight="1" x14ac:dyDescent="0.2">
      <c r="A24" s="38" t="s">
        <v>216</v>
      </c>
      <c r="B24" s="38" t="s">
        <v>216</v>
      </c>
      <c r="C24" s="39">
        <v>31.009615384615401</v>
      </c>
      <c r="D24" s="39">
        <v>27.9475982532751</v>
      </c>
      <c r="E24" s="39">
        <v>52.272727272727302</v>
      </c>
      <c r="F24" s="39">
        <v>44.820295983086702</v>
      </c>
      <c r="G24" s="39">
        <v>42.367256637168097</v>
      </c>
      <c r="H24" s="39">
        <v>36.154649947753398</v>
      </c>
      <c r="I24" s="36">
        <v>904</v>
      </c>
      <c r="J24" s="36">
        <v>957</v>
      </c>
    </row>
    <row r="25" spans="1:10" ht="27.95" customHeight="1" x14ac:dyDescent="0.2">
      <c r="A25" s="40" t="s">
        <v>217</v>
      </c>
      <c r="B25" s="40" t="s">
        <v>217</v>
      </c>
      <c r="C25" s="41">
        <v>30.804953560371501</v>
      </c>
      <c r="D25" s="41">
        <v>25.953079178885599</v>
      </c>
      <c r="E25" s="41">
        <v>47.3611111111111</v>
      </c>
      <c r="F25" s="41">
        <v>42.263610315186199</v>
      </c>
      <c r="G25" s="41">
        <v>39.332365747460102</v>
      </c>
      <c r="H25" s="41">
        <v>34.086097388849701</v>
      </c>
      <c r="I25" s="37">
        <v>1378</v>
      </c>
      <c r="J25" s="37">
        <v>1417</v>
      </c>
    </row>
    <row r="26" spans="1:10" ht="14.1" hidden="1" customHeight="1" x14ac:dyDescent="0.2">
      <c r="A26" s="32" t="s">
        <v>218</v>
      </c>
      <c r="B26" s="32" t="s">
        <v>219</v>
      </c>
      <c r="C26" s="26">
        <v>17.272727272727298</v>
      </c>
      <c r="D26" s="26">
        <v>15.4411764705882</v>
      </c>
      <c r="E26" s="26">
        <v>35.428571428571402</v>
      </c>
      <c r="F26" s="26">
        <v>22.164948453608201</v>
      </c>
      <c r="G26" s="26">
        <v>28.321678321678299</v>
      </c>
      <c r="H26" s="26">
        <v>19.277108433734899</v>
      </c>
      <c r="I26" s="36">
        <v>286</v>
      </c>
      <c r="J26" s="36">
        <v>332</v>
      </c>
    </row>
    <row r="27" spans="1:10" ht="14.1" hidden="1" customHeight="1" x14ac:dyDescent="0.2">
      <c r="A27" s="32" t="s">
        <v>220</v>
      </c>
      <c r="B27" s="32" t="s">
        <v>221</v>
      </c>
      <c r="C27" s="26">
        <v>47.058823529411796</v>
      </c>
      <c r="D27" s="26">
        <v>18.965517241379299</v>
      </c>
      <c r="E27" s="26">
        <v>51.219512195122</v>
      </c>
      <c r="F27" s="26">
        <v>32.786885245901601</v>
      </c>
      <c r="G27" s="26">
        <v>48.809523809523803</v>
      </c>
      <c r="H27" s="26">
        <v>26.050420168067198</v>
      </c>
      <c r="I27" s="37">
        <v>168</v>
      </c>
      <c r="J27" s="37">
        <v>119</v>
      </c>
    </row>
    <row r="28" spans="1:10" ht="14.1" hidden="1" customHeight="1" x14ac:dyDescent="0.2">
      <c r="A28" s="32" t="s">
        <v>222</v>
      </c>
      <c r="B28" s="32" t="s">
        <v>223</v>
      </c>
      <c r="C28" s="26">
        <v>18.7878787878788</v>
      </c>
      <c r="D28" s="26">
        <v>14.070351758794001</v>
      </c>
      <c r="E28" s="26">
        <v>50.505050505050498</v>
      </c>
      <c r="F28" s="26">
        <v>48.8</v>
      </c>
      <c r="G28" s="26">
        <v>30.5660377358491</v>
      </c>
      <c r="H28" s="26">
        <v>27.384615384615401</v>
      </c>
      <c r="I28" s="36">
        <v>265</v>
      </c>
      <c r="J28" s="36">
        <v>325</v>
      </c>
    </row>
    <row r="29" spans="1:10" ht="14.1" hidden="1" customHeight="1" x14ac:dyDescent="0.2">
      <c r="A29" s="32" t="s">
        <v>224</v>
      </c>
      <c r="B29" s="32" t="s">
        <v>225</v>
      </c>
      <c r="C29" s="26"/>
      <c r="D29" s="26">
        <v>5.8823529411764701</v>
      </c>
      <c r="E29" s="26">
        <v>20</v>
      </c>
      <c r="F29" s="26"/>
      <c r="G29" s="26">
        <v>18.518518518518501</v>
      </c>
      <c r="H29" s="26">
        <v>23.3333333333333</v>
      </c>
      <c r="I29" s="37">
        <v>27</v>
      </c>
      <c r="J29" s="37">
        <v>30</v>
      </c>
    </row>
    <row r="30" spans="1:10" ht="27.95" customHeight="1" x14ac:dyDescent="0.2">
      <c r="A30" s="40" t="s">
        <v>226</v>
      </c>
      <c r="B30" s="40" t="s">
        <v>226</v>
      </c>
      <c r="C30" s="27">
        <v>24.731182795698899</v>
      </c>
      <c r="D30" s="27">
        <v>14.8780487804878</v>
      </c>
      <c r="E30" s="27">
        <v>42.318059299191397</v>
      </c>
      <c r="F30" s="27">
        <v>33.0788804071247</v>
      </c>
      <c r="G30" s="27">
        <v>33.378016085790897</v>
      </c>
      <c r="H30" s="27">
        <v>23.697270471464002</v>
      </c>
      <c r="I30" s="36">
        <v>746</v>
      </c>
      <c r="J30" s="36">
        <v>806</v>
      </c>
    </row>
    <row r="31" spans="1:10" ht="27.95" customHeight="1" x14ac:dyDescent="0.2">
      <c r="A31" s="42" t="s">
        <v>227</v>
      </c>
      <c r="B31" s="42" t="s">
        <v>227</v>
      </c>
      <c r="C31" s="27">
        <v>28.585461689587401</v>
      </c>
      <c r="D31" s="27">
        <v>21.794871794871799</v>
      </c>
      <c r="E31" s="27">
        <v>45.646196150320797</v>
      </c>
      <c r="F31" s="27">
        <v>38.955087076077</v>
      </c>
      <c r="G31" s="27">
        <v>37.241054613936001</v>
      </c>
      <c r="H31" s="27">
        <v>30.319388214125102</v>
      </c>
      <c r="I31" s="37">
        <v>2124</v>
      </c>
      <c r="J31" s="37">
        <v>2223</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258</v>
      </c>
      <c r="B2" s="65"/>
      <c r="C2" s="65"/>
      <c r="D2" s="65"/>
      <c r="E2" s="65"/>
      <c r="F2" s="65"/>
      <c r="G2" s="65"/>
      <c r="H2" s="65"/>
      <c r="I2" s="65"/>
      <c r="J2" s="65"/>
      <c r="K2" s="23"/>
      <c r="L2" s="23"/>
      <c r="M2" s="23"/>
    </row>
    <row r="3" spans="1:13" ht="25.5" customHeight="1" x14ac:dyDescent="0.2">
      <c r="A3" s="66" t="s">
        <v>323</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29.411764705882401</v>
      </c>
      <c r="D6" s="26">
        <v>35.294117647058798</v>
      </c>
      <c r="E6" s="26">
        <v>55.5555555555556</v>
      </c>
      <c r="F6" s="26">
        <v>40</v>
      </c>
      <c r="G6" s="26">
        <v>44.4444444444444</v>
      </c>
      <c r="H6" s="26">
        <v>38.095238095238102</v>
      </c>
      <c r="I6" s="36">
        <v>45</v>
      </c>
      <c r="J6" s="36">
        <v>42</v>
      </c>
    </row>
    <row r="7" spans="1:13" hidden="1" x14ac:dyDescent="0.2">
      <c r="A7" s="23" t="s">
        <v>191</v>
      </c>
      <c r="B7" s="23" t="s">
        <v>192</v>
      </c>
      <c r="C7" s="26">
        <v>37.5</v>
      </c>
      <c r="D7" s="26">
        <v>31.25</v>
      </c>
      <c r="E7" s="26">
        <v>31.818181818181799</v>
      </c>
      <c r="F7" s="26">
        <v>47.368421052631597</v>
      </c>
      <c r="G7" s="26">
        <v>34.210526315789501</v>
      </c>
      <c r="H7" s="26">
        <v>40.540540540540498</v>
      </c>
      <c r="I7" s="37">
        <v>38</v>
      </c>
      <c r="J7" s="37">
        <v>37</v>
      </c>
    </row>
    <row r="8" spans="1:13" hidden="1" x14ac:dyDescent="0.2">
      <c r="A8" s="23" t="s">
        <v>193</v>
      </c>
      <c r="B8" s="23" t="s">
        <v>194</v>
      </c>
      <c r="C8" s="26">
        <v>39.285714285714299</v>
      </c>
      <c r="D8" s="26">
        <v>34.615384615384599</v>
      </c>
      <c r="E8" s="26">
        <v>32.352941176470601</v>
      </c>
      <c r="F8" s="26">
        <v>56</v>
      </c>
      <c r="G8" s="26">
        <v>36.507936507936499</v>
      </c>
      <c r="H8" s="26">
        <v>46.153846153846203</v>
      </c>
      <c r="I8" s="36">
        <v>63</v>
      </c>
      <c r="J8" s="36">
        <v>52</v>
      </c>
    </row>
    <row r="9" spans="1:13" hidden="1" x14ac:dyDescent="0.2">
      <c r="A9" s="23" t="s">
        <v>195</v>
      </c>
      <c r="B9" s="23" t="s">
        <v>196</v>
      </c>
      <c r="C9" s="26">
        <v>33.3333333333333</v>
      </c>
      <c r="D9" s="26">
        <v>17.3913043478261</v>
      </c>
      <c r="E9" s="26">
        <v>61.1111111111111</v>
      </c>
      <c r="F9" s="26">
        <v>64.705882352941202</v>
      </c>
      <c r="G9" s="26">
        <v>44.8979591836735</v>
      </c>
      <c r="H9" s="26">
        <v>46.551724137930997</v>
      </c>
      <c r="I9" s="37">
        <v>49</v>
      </c>
      <c r="J9" s="37">
        <v>58</v>
      </c>
    </row>
    <row r="10" spans="1:13" hidden="1" x14ac:dyDescent="0.2">
      <c r="A10" s="23" t="s">
        <v>197</v>
      </c>
      <c r="B10" s="23" t="s">
        <v>198</v>
      </c>
      <c r="C10" s="26">
        <v>48.648648648648702</v>
      </c>
      <c r="D10" s="26">
        <v>50</v>
      </c>
      <c r="E10" s="26">
        <v>30</v>
      </c>
      <c r="F10" s="26">
        <v>40</v>
      </c>
      <c r="G10" s="26">
        <v>40.298507462686601</v>
      </c>
      <c r="H10" s="26">
        <v>45.3125</v>
      </c>
      <c r="I10" s="36">
        <v>67</v>
      </c>
      <c r="J10" s="36">
        <v>64</v>
      </c>
    </row>
    <row r="11" spans="1:13" hidden="1" x14ac:dyDescent="0.2">
      <c r="A11" s="23" t="s">
        <v>199</v>
      </c>
      <c r="B11" s="23" t="s">
        <v>200</v>
      </c>
      <c r="C11" s="26">
        <v>42.105263157894697</v>
      </c>
      <c r="D11" s="26">
        <v>37.5</v>
      </c>
      <c r="E11" s="26">
        <v>46.341463414634099</v>
      </c>
      <c r="F11" s="26">
        <v>37.5</v>
      </c>
      <c r="G11" s="26">
        <v>43.209876543209901</v>
      </c>
      <c r="H11" s="26">
        <v>37.804878048780502</v>
      </c>
      <c r="I11" s="37">
        <v>81</v>
      </c>
      <c r="J11" s="37">
        <v>82</v>
      </c>
    </row>
    <row r="12" spans="1:13" hidden="1" x14ac:dyDescent="0.2">
      <c r="A12" s="23" t="s">
        <v>201</v>
      </c>
      <c r="B12" s="23" t="s">
        <v>202</v>
      </c>
      <c r="C12" s="26">
        <v>50</v>
      </c>
      <c r="D12" s="26">
        <v>10.526315789473699</v>
      </c>
      <c r="E12" s="26">
        <v>53.3333333333333</v>
      </c>
      <c r="F12" s="26"/>
      <c r="G12" s="26">
        <v>50</v>
      </c>
      <c r="H12" s="26">
        <v>15.1515151515152</v>
      </c>
      <c r="I12" s="36">
        <v>32</v>
      </c>
      <c r="J12" s="36">
        <v>33</v>
      </c>
    </row>
    <row r="13" spans="1:13" hidden="1" x14ac:dyDescent="0.2">
      <c r="A13" s="23" t="s">
        <v>203</v>
      </c>
      <c r="B13" s="23" t="s">
        <v>204</v>
      </c>
      <c r="C13" s="26">
        <v>43.137254901960802</v>
      </c>
      <c r="D13" s="26">
        <v>38.775510204081598</v>
      </c>
      <c r="E13" s="26">
        <v>57.7777777777778</v>
      </c>
      <c r="F13" s="26">
        <v>28.205128205128201</v>
      </c>
      <c r="G13" s="26">
        <v>48.979591836734699</v>
      </c>
      <c r="H13" s="26">
        <v>34.408602150537597</v>
      </c>
      <c r="I13" s="37">
        <v>98</v>
      </c>
      <c r="J13" s="37">
        <v>93</v>
      </c>
    </row>
    <row r="14" spans="1:13" hidden="1" x14ac:dyDescent="0.2">
      <c r="A14" s="23" t="s">
        <v>205</v>
      </c>
      <c r="B14" s="23" t="s">
        <v>206</v>
      </c>
      <c r="C14" s="26">
        <v>42.5</v>
      </c>
      <c r="D14" s="26">
        <v>49.152542372881399</v>
      </c>
      <c r="E14" s="26">
        <v>50</v>
      </c>
      <c r="F14" s="26">
        <v>42.592592592592602</v>
      </c>
      <c r="G14" s="26">
        <v>47.008547008546998</v>
      </c>
      <c r="H14" s="26">
        <v>45.762711864406803</v>
      </c>
      <c r="I14" s="36">
        <v>117</v>
      </c>
      <c r="J14" s="36">
        <v>118</v>
      </c>
    </row>
    <row r="15" spans="1:13" hidden="1" x14ac:dyDescent="0.2">
      <c r="A15" s="23" t="s">
        <v>205</v>
      </c>
      <c r="B15" s="23" t="s">
        <v>207</v>
      </c>
      <c r="C15" s="26">
        <v>45.283018867924497</v>
      </c>
      <c r="D15" s="26">
        <v>35.714285714285701</v>
      </c>
      <c r="E15" s="26">
        <v>61.818181818181799</v>
      </c>
      <c r="F15" s="26">
        <v>59.459459459459502</v>
      </c>
      <c r="G15" s="26">
        <v>54.128440366972498</v>
      </c>
      <c r="H15" s="26">
        <v>45.121951219512198</v>
      </c>
      <c r="I15" s="37">
        <v>109</v>
      </c>
      <c r="J15" s="37">
        <v>82</v>
      </c>
    </row>
    <row r="16" spans="1:13" hidden="1" x14ac:dyDescent="0.2">
      <c r="A16" s="23" t="s">
        <v>205</v>
      </c>
      <c r="B16" s="23" t="s">
        <v>208</v>
      </c>
      <c r="C16" s="26">
        <v>50</v>
      </c>
      <c r="D16" s="26">
        <v>49.090909090909101</v>
      </c>
      <c r="E16" s="26">
        <v>46.428571428571402</v>
      </c>
      <c r="F16" s="26">
        <v>59.183673469387799</v>
      </c>
      <c r="G16" s="26">
        <v>48.514851485148498</v>
      </c>
      <c r="H16" s="26">
        <v>53.846153846153797</v>
      </c>
      <c r="I16" s="36">
        <v>101</v>
      </c>
      <c r="J16" s="36">
        <v>104</v>
      </c>
    </row>
    <row r="17" spans="1:10" hidden="1" x14ac:dyDescent="0.2">
      <c r="A17" s="23" t="s">
        <v>205</v>
      </c>
      <c r="B17" s="23" t="s">
        <v>209</v>
      </c>
      <c r="C17" s="26">
        <v>47.368421052631597</v>
      </c>
      <c r="D17" s="26">
        <v>38.775510204081598</v>
      </c>
      <c r="E17" s="26">
        <v>60.606060606060602</v>
      </c>
      <c r="F17" s="26">
        <v>63.725490196078397</v>
      </c>
      <c r="G17" s="26">
        <v>54.545454545454497</v>
      </c>
      <c r="H17" s="26">
        <v>50.980392156862699</v>
      </c>
      <c r="I17" s="37">
        <v>176</v>
      </c>
      <c r="J17" s="37">
        <v>204</v>
      </c>
    </row>
    <row r="18" spans="1:10" hidden="1" x14ac:dyDescent="0.2">
      <c r="A18" s="23" t="s">
        <v>205</v>
      </c>
      <c r="B18" s="23" t="s">
        <v>210</v>
      </c>
      <c r="C18" s="26">
        <v>56.338028169014102</v>
      </c>
      <c r="D18" s="26">
        <v>43.75</v>
      </c>
      <c r="E18" s="26">
        <v>52.054794520547901</v>
      </c>
      <c r="F18" s="26">
        <v>50.877192982456101</v>
      </c>
      <c r="G18" s="26">
        <v>54.482758620689701</v>
      </c>
      <c r="H18" s="26">
        <v>46.296296296296298</v>
      </c>
      <c r="I18" s="36">
        <v>145</v>
      </c>
      <c r="J18" s="36">
        <v>108</v>
      </c>
    </row>
    <row r="19" spans="1:10" hidden="1" x14ac:dyDescent="0.2">
      <c r="A19" s="23" t="s">
        <v>205</v>
      </c>
      <c r="B19" s="23" t="s">
        <v>211</v>
      </c>
      <c r="C19" s="26">
        <v>50</v>
      </c>
      <c r="D19" s="26">
        <v>37.037037037037003</v>
      </c>
      <c r="E19" s="26">
        <v>53.846153846153797</v>
      </c>
      <c r="F19" s="26">
        <v>31.578947368421101</v>
      </c>
      <c r="G19" s="26">
        <v>51.851851851851798</v>
      </c>
      <c r="H19" s="26">
        <v>35.294117647058798</v>
      </c>
      <c r="I19" s="37">
        <v>81</v>
      </c>
      <c r="J19" s="37">
        <v>68</v>
      </c>
    </row>
    <row r="20" spans="1:10" hidden="1" x14ac:dyDescent="0.2">
      <c r="A20" s="23" t="s">
        <v>205</v>
      </c>
      <c r="B20" s="23" t="s">
        <v>212</v>
      </c>
      <c r="C20" s="26">
        <v>31.578947368421101</v>
      </c>
      <c r="D20" s="26">
        <v>12.5</v>
      </c>
      <c r="E20" s="26">
        <v>47.826086956521699</v>
      </c>
      <c r="F20" s="26">
        <v>60</v>
      </c>
      <c r="G20" s="26">
        <v>40.476190476190503</v>
      </c>
      <c r="H20" s="26">
        <v>42.553191489361701</v>
      </c>
      <c r="I20" s="36">
        <v>42</v>
      </c>
      <c r="J20" s="36">
        <v>47</v>
      </c>
    </row>
    <row r="21" spans="1:10" hidden="1" x14ac:dyDescent="0.2">
      <c r="A21" s="23" t="s">
        <v>205</v>
      </c>
      <c r="B21" s="23" t="s">
        <v>213</v>
      </c>
      <c r="C21" s="26">
        <v>40.909090909090899</v>
      </c>
      <c r="D21" s="26">
        <v>24</v>
      </c>
      <c r="E21" s="26">
        <v>52.941176470588204</v>
      </c>
      <c r="F21" s="26">
        <v>18.75</v>
      </c>
      <c r="G21" s="26">
        <v>46.153846153846203</v>
      </c>
      <c r="H21" s="26">
        <v>21.951219512195099</v>
      </c>
      <c r="I21" s="37">
        <v>39</v>
      </c>
      <c r="J21" s="37">
        <v>41</v>
      </c>
    </row>
    <row r="22" spans="1:10" hidden="1" x14ac:dyDescent="0.2">
      <c r="A22" s="23" t="s">
        <v>205</v>
      </c>
      <c r="B22" s="23" t="s">
        <v>214</v>
      </c>
      <c r="C22" s="26">
        <v>37.5</v>
      </c>
      <c r="D22" s="26">
        <v>30.769230769230798</v>
      </c>
      <c r="E22" s="26">
        <v>53.125</v>
      </c>
      <c r="F22" s="26">
        <v>42.857142857142897</v>
      </c>
      <c r="G22" s="26">
        <v>45.3125</v>
      </c>
      <c r="H22" s="26">
        <v>35.294117647058798</v>
      </c>
      <c r="I22" s="36">
        <v>64</v>
      </c>
      <c r="J22" s="36">
        <v>153</v>
      </c>
    </row>
    <row r="23" spans="1:10" hidden="1" x14ac:dyDescent="0.2">
      <c r="A23" s="23" t="s">
        <v>205</v>
      </c>
      <c r="B23" s="23" t="s">
        <v>215</v>
      </c>
      <c r="C23" s="26">
        <v>26.315789473684202</v>
      </c>
      <c r="D23" s="26"/>
      <c r="E23" s="26">
        <v>44.4444444444444</v>
      </c>
      <c r="F23" s="26">
        <v>36.363636363636402</v>
      </c>
      <c r="G23" s="26">
        <v>35.135135135135101</v>
      </c>
      <c r="H23" s="26">
        <v>37.142857142857103</v>
      </c>
      <c r="I23" s="37">
        <v>37</v>
      </c>
      <c r="J23" s="37">
        <v>35</v>
      </c>
    </row>
    <row r="24" spans="1:10" ht="27.95" hidden="1" customHeight="1" x14ac:dyDescent="0.2">
      <c r="A24" s="38" t="s">
        <v>216</v>
      </c>
      <c r="B24" s="38" t="s">
        <v>216</v>
      </c>
      <c r="C24" s="39">
        <v>45.933014354066998</v>
      </c>
      <c r="D24" s="39">
        <v>38.562091503268</v>
      </c>
      <c r="E24" s="39">
        <v>53.688524590163901</v>
      </c>
      <c r="F24" s="39">
        <v>50.315789473684198</v>
      </c>
      <c r="G24" s="39">
        <v>50.164654226125101</v>
      </c>
      <c r="H24" s="39">
        <v>43.8541666666667</v>
      </c>
      <c r="I24" s="36">
        <v>911</v>
      </c>
      <c r="J24" s="36">
        <v>960</v>
      </c>
    </row>
    <row r="25" spans="1:10" ht="27.95" customHeight="1" x14ac:dyDescent="0.2">
      <c r="A25" s="40" t="s">
        <v>217</v>
      </c>
      <c r="B25" s="40" t="s">
        <v>217</v>
      </c>
      <c r="C25" s="41">
        <v>44.239631336405502</v>
      </c>
      <c r="D25" s="41">
        <v>37.188872620790598</v>
      </c>
      <c r="E25" s="41">
        <v>51.1111111111111</v>
      </c>
      <c r="F25" s="41">
        <v>47.7888730385164</v>
      </c>
      <c r="G25" s="41">
        <v>47.760115606936402</v>
      </c>
      <c r="H25" s="41">
        <v>42.223786066150602</v>
      </c>
      <c r="I25" s="37">
        <v>1384</v>
      </c>
      <c r="J25" s="37">
        <v>1421</v>
      </c>
    </row>
    <row r="26" spans="1:10" ht="14.1" hidden="1" customHeight="1" x14ac:dyDescent="0.2">
      <c r="A26" s="32" t="s">
        <v>218</v>
      </c>
      <c r="B26" s="32" t="s">
        <v>219</v>
      </c>
      <c r="C26" s="26">
        <v>35.779816513761503</v>
      </c>
      <c r="D26" s="26">
        <v>26.277372262773699</v>
      </c>
      <c r="E26" s="26">
        <v>44</v>
      </c>
      <c r="F26" s="26">
        <v>30.927835051546399</v>
      </c>
      <c r="G26" s="26">
        <v>41.052631578947398</v>
      </c>
      <c r="H26" s="26">
        <v>28.828828828828801</v>
      </c>
      <c r="I26" s="36">
        <v>285</v>
      </c>
      <c r="J26" s="36">
        <v>333</v>
      </c>
    </row>
    <row r="27" spans="1:10" ht="14.1" hidden="1" customHeight="1" x14ac:dyDescent="0.2">
      <c r="A27" s="32" t="s">
        <v>220</v>
      </c>
      <c r="B27" s="32" t="s">
        <v>221</v>
      </c>
      <c r="C27" s="26">
        <v>46.428571428571402</v>
      </c>
      <c r="D27" s="26">
        <v>29.824561403508799</v>
      </c>
      <c r="E27" s="26">
        <v>53.012048192771097</v>
      </c>
      <c r="F27" s="26">
        <v>31.1475409836066</v>
      </c>
      <c r="G27" s="26">
        <v>49.404761904761898</v>
      </c>
      <c r="H27" s="26">
        <v>30.508474576271201</v>
      </c>
      <c r="I27" s="37">
        <v>168</v>
      </c>
      <c r="J27" s="37">
        <v>118</v>
      </c>
    </row>
    <row r="28" spans="1:10" ht="14.1" hidden="1" customHeight="1" x14ac:dyDescent="0.2">
      <c r="A28" s="32" t="s">
        <v>222</v>
      </c>
      <c r="B28" s="32" t="s">
        <v>223</v>
      </c>
      <c r="C28" s="26">
        <v>28.484848484848499</v>
      </c>
      <c r="D28" s="26">
        <v>28.282828282828302</v>
      </c>
      <c r="E28" s="26">
        <v>47.058823529411796</v>
      </c>
      <c r="F28" s="26">
        <v>35.433070866141698</v>
      </c>
      <c r="G28" s="26">
        <v>35.447761194029901</v>
      </c>
      <c r="H28" s="26">
        <v>30.981595092024499</v>
      </c>
      <c r="I28" s="36">
        <v>268</v>
      </c>
      <c r="J28" s="36">
        <v>326</v>
      </c>
    </row>
    <row r="29" spans="1:10" ht="14.1" hidden="1" customHeight="1" x14ac:dyDescent="0.2">
      <c r="A29" s="32" t="s">
        <v>224</v>
      </c>
      <c r="B29" s="32" t="s">
        <v>225</v>
      </c>
      <c r="C29" s="26"/>
      <c r="D29" s="26">
        <v>17.647058823529399</v>
      </c>
      <c r="E29" s="26">
        <v>40</v>
      </c>
      <c r="F29" s="26"/>
      <c r="G29" s="26">
        <v>32.142857142857103</v>
      </c>
      <c r="H29" s="26">
        <v>23.3333333333333</v>
      </c>
      <c r="I29" s="37">
        <v>28</v>
      </c>
      <c r="J29" s="37">
        <v>30</v>
      </c>
    </row>
    <row r="30" spans="1:10" ht="27.95" customHeight="1" x14ac:dyDescent="0.2">
      <c r="A30" s="40" t="s">
        <v>226</v>
      </c>
      <c r="B30" s="40" t="s">
        <v>226</v>
      </c>
      <c r="C30" s="27">
        <v>34.501347708894897</v>
      </c>
      <c r="D30" s="27">
        <v>27.383863080684598</v>
      </c>
      <c r="E30" s="27">
        <v>46.6666666666667</v>
      </c>
      <c r="F30" s="27">
        <v>32.4050632911392</v>
      </c>
      <c r="G30" s="27">
        <v>40.587449933244301</v>
      </c>
      <c r="H30" s="27">
        <v>29.739776951672901</v>
      </c>
      <c r="I30" s="36">
        <v>749</v>
      </c>
      <c r="J30" s="36">
        <v>807</v>
      </c>
    </row>
    <row r="31" spans="1:10" ht="27.95" customHeight="1" x14ac:dyDescent="0.2">
      <c r="A31" s="42" t="s">
        <v>227</v>
      </c>
      <c r="B31" s="42" t="s">
        <v>227</v>
      </c>
      <c r="C31" s="27">
        <v>40.704500978473597</v>
      </c>
      <c r="D31" s="27">
        <v>33.516483516483497</v>
      </c>
      <c r="E31" s="27">
        <v>49.589041095890401</v>
      </c>
      <c r="F31" s="27">
        <v>42.244525547445299</v>
      </c>
      <c r="G31" s="27">
        <v>45.241443975621202</v>
      </c>
      <c r="H31" s="27">
        <v>37.701974865350103</v>
      </c>
      <c r="I31" s="37">
        <v>2133</v>
      </c>
      <c r="J31" s="37">
        <v>2228</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259</v>
      </c>
      <c r="B2" s="65"/>
      <c r="C2" s="65"/>
      <c r="D2" s="65"/>
      <c r="E2" s="65"/>
      <c r="F2" s="65"/>
      <c r="G2" s="65"/>
      <c r="H2" s="65"/>
      <c r="I2" s="65"/>
      <c r="J2" s="65"/>
      <c r="K2" s="23"/>
      <c r="L2" s="23"/>
      <c r="M2" s="23"/>
    </row>
    <row r="3" spans="1:13" ht="25.5" customHeight="1" x14ac:dyDescent="0.2">
      <c r="A3" s="66" t="s">
        <v>322</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17.647058823529399</v>
      </c>
      <c r="D6" s="26">
        <v>29.411764705882401</v>
      </c>
      <c r="E6" s="26">
        <v>32</v>
      </c>
      <c r="F6" s="26">
        <v>16</v>
      </c>
      <c r="G6" s="26">
        <v>25.581395348837201</v>
      </c>
      <c r="H6" s="26">
        <v>21.428571428571399</v>
      </c>
      <c r="I6" s="36">
        <v>43</v>
      </c>
      <c r="J6" s="36">
        <v>42</v>
      </c>
    </row>
    <row r="7" spans="1:13" hidden="1" x14ac:dyDescent="0.2">
      <c r="A7" s="23" t="s">
        <v>191</v>
      </c>
      <c r="B7" s="23" t="s">
        <v>192</v>
      </c>
      <c r="C7" s="26">
        <v>37.5</v>
      </c>
      <c r="D7" s="26">
        <v>18.75</v>
      </c>
      <c r="E7" s="26">
        <v>17.3913043478261</v>
      </c>
      <c r="F7" s="26">
        <v>21.052631578947398</v>
      </c>
      <c r="G7" s="26">
        <v>25.6410256410256</v>
      </c>
      <c r="H7" s="26">
        <v>21.6216216216216</v>
      </c>
      <c r="I7" s="37">
        <v>39</v>
      </c>
      <c r="J7" s="37">
        <v>37</v>
      </c>
    </row>
    <row r="8" spans="1:13" hidden="1" x14ac:dyDescent="0.2">
      <c r="A8" s="23" t="s">
        <v>193</v>
      </c>
      <c r="B8" s="23" t="s">
        <v>194</v>
      </c>
      <c r="C8" s="26">
        <v>21.428571428571399</v>
      </c>
      <c r="D8" s="26">
        <v>12</v>
      </c>
      <c r="E8" s="26">
        <v>28.571428571428601</v>
      </c>
      <c r="F8" s="26">
        <v>21.739130434782599</v>
      </c>
      <c r="G8" s="26">
        <v>26.5625</v>
      </c>
      <c r="H8" s="26">
        <v>16.326530612244898</v>
      </c>
      <c r="I8" s="36">
        <v>64</v>
      </c>
      <c r="J8" s="36">
        <v>49</v>
      </c>
    </row>
    <row r="9" spans="1:13" hidden="1" x14ac:dyDescent="0.2">
      <c r="A9" s="23" t="s">
        <v>195</v>
      </c>
      <c r="B9" s="23" t="s">
        <v>196</v>
      </c>
      <c r="C9" s="26">
        <v>48.275862068965502</v>
      </c>
      <c r="D9" s="26">
        <v>26.086956521739101</v>
      </c>
      <c r="E9" s="26">
        <v>17.647058823529399</v>
      </c>
      <c r="F9" s="26">
        <v>17.647058823529399</v>
      </c>
      <c r="G9" s="26">
        <v>38.297872340425499</v>
      </c>
      <c r="H9" s="26">
        <v>20.689655172413801</v>
      </c>
      <c r="I9" s="37">
        <v>47</v>
      </c>
      <c r="J9" s="37">
        <v>58</v>
      </c>
    </row>
    <row r="10" spans="1:13" hidden="1" x14ac:dyDescent="0.2">
      <c r="A10" s="23" t="s">
        <v>197</v>
      </c>
      <c r="B10" s="23" t="s">
        <v>198</v>
      </c>
      <c r="C10" s="26">
        <v>22.8571428571429</v>
      </c>
      <c r="D10" s="26">
        <v>8.8235294117647101</v>
      </c>
      <c r="E10" s="26">
        <v>20.689655172413801</v>
      </c>
      <c r="F10" s="26">
        <v>13.3333333333333</v>
      </c>
      <c r="G10" s="26">
        <v>21.875</v>
      </c>
      <c r="H10" s="26">
        <v>10.9375</v>
      </c>
      <c r="I10" s="36">
        <v>64</v>
      </c>
      <c r="J10" s="36">
        <v>64</v>
      </c>
    </row>
    <row r="11" spans="1:13" hidden="1" x14ac:dyDescent="0.2">
      <c r="A11" s="23" t="s">
        <v>199</v>
      </c>
      <c r="B11" s="23" t="s">
        <v>200</v>
      </c>
      <c r="C11" s="26">
        <v>20.5128205128205</v>
      </c>
      <c r="D11" s="26">
        <v>20.5128205128205</v>
      </c>
      <c r="E11" s="26">
        <v>15.384615384615399</v>
      </c>
      <c r="F11" s="26">
        <v>17.5</v>
      </c>
      <c r="G11" s="26">
        <v>17.5</v>
      </c>
      <c r="H11" s="26">
        <v>19.7530864197531</v>
      </c>
      <c r="I11" s="37">
        <v>80</v>
      </c>
      <c r="J11" s="37">
        <v>81</v>
      </c>
    </row>
    <row r="12" spans="1:13" hidden="1" x14ac:dyDescent="0.2">
      <c r="A12" s="23" t="s">
        <v>201</v>
      </c>
      <c r="B12" s="23" t="s">
        <v>202</v>
      </c>
      <c r="C12" s="26">
        <v>25</v>
      </c>
      <c r="D12" s="26">
        <v>5.2631578947368398</v>
      </c>
      <c r="E12" s="26"/>
      <c r="F12" s="26"/>
      <c r="G12" s="26">
        <v>22.580645161290299</v>
      </c>
      <c r="H12" s="26">
        <v>15.1515151515152</v>
      </c>
      <c r="I12" s="36">
        <v>31</v>
      </c>
      <c r="J12" s="36">
        <v>33</v>
      </c>
    </row>
    <row r="13" spans="1:13" hidden="1" x14ac:dyDescent="0.2">
      <c r="A13" s="23" t="s">
        <v>203</v>
      </c>
      <c r="B13" s="23" t="s">
        <v>204</v>
      </c>
      <c r="C13" s="26">
        <v>28</v>
      </c>
      <c r="D13" s="26">
        <v>8.1632653061224492</v>
      </c>
      <c r="E13" s="26">
        <v>30.952380952380999</v>
      </c>
      <c r="F13" s="26">
        <v>23.684210526315798</v>
      </c>
      <c r="G13" s="26">
        <v>28.723404255319199</v>
      </c>
      <c r="H13" s="26">
        <v>17.3913043478261</v>
      </c>
      <c r="I13" s="37">
        <v>94</v>
      </c>
      <c r="J13" s="37">
        <v>92</v>
      </c>
    </row>
    <row r="14" spans="1:13" hidden="1" x14ac:dyDescent="0.2">
      <c r="A14" s="23" t="s">
        <v>205</v>
      </c>
      <c r="B14" s="23" t="s">
        <v>206</v>
      </c>
      <c r="C14" s="26">
        <v>19.4444444444444</v>
      </c>
      <c r="D14" s="26">
        <v>12.0689655172414</v>
      </c>
      <c r="E14" s="26">
        <v>23.6111111111111</v>
      </c>
      <c r="F14" s="26">
        <v>27.4509803921569</v>
      </c>
      <c r="G14" s="26">
        <v>22.0183486238532</v>
      </c>
      <c r="H14" s="26">
        <v>20.175438596491201</v>
      </c>
      <c r="I14" s="36">
        <v>109</v>
      </c>
      <c r="J14" s="36">
        <v>114</v>
      </c>
    </row>
    <row r="15" spans="1:13" hidden="1" x14ac:dyDescent="0.2">
      <c r="A15" s="23" t="s">
        <v>205</v>
      </c>
      <c r="B15" s="23" t="s">
        <v>207</v>
      </c>
      <c r="C15" s="26">
        <v>22.4489795918367</v>
      </c>
      <c r="D15" s="26">
        <v>26.1904761904762</v>
      </c>
      <c r="E15" s="26">
        <v>25.490196078431399</v>
      </c>
      <c r="F15" s="26">
        <v>25</v>
      </c>
      <c r="G15" s="26">
        <v>23.762376237623801</v>
      </c>
      <c r="H15" s="26">
        <v>25.925925925925899</v>
      </c>
      <c r="I15" s="37">
        <v>101</v>
      </c>
      <c r="J15" s="37">
        <v>81</v>
      </c>
    </row>
    <row r="16" spans="1:13" hidden="1" x14ac:dyDescent="0.2">
      <c r="A16" s="23" t="s">
        <v>205</v>
      </c>
      <c r="B16" s="23" t="s">
        <v>208</v>
      </c>
      <c r="C16" s="26">
        <v>14.285714285714301</v>
      </c>
      <c r="D16" s="26">
        <v>25.925925925925899</v>
      </c>
      <c r="E16" s="26">
        <v>25.454545454545499</v>
      </c>
      <c r="F16" s="26">
        <v>30.434782608695699</v>
      </c>
      <c r="G16" s="26">
        <v>20.408163265306101</v>
      </c>
      <c r="H16" s="26">
        <v>28</v>
      </c>
      <c r="I16" s="36">
        <v>98</v>
      </c>
      <c r="J16" s="36">
        <v>100</v>
      </c>
    </row>
    <row r="17" spans="1:10" hidden="1" x14ac:dyDescent="0.2">
      <c r="A17" s="23" t="s">
        <v>205</v>
      </c>
      <c r="B17" s="23" t="s">
        <v>209</v>
      </c>
      <c r="C17" s="26">
        <v>24.657534246575299</v>
      </c>
      <c r="D17" s="26">
        <v>23.157894736842099</v>
      </c>
      <c r="E17" s="26">
        <v>37.7777777777778</v>
      </c>
      <c r="F17" s="26">
        <v>22.4489795918367</v>
      </c>
      <c r="G17" s="26">
        <v>31.707317073170699</v>
      </c>
      <c r="H17" s="26">
        <v>23.350253807106601</v>
      </c>
      <c r="I17" s="37">
        <v>164</v>
      </c>
      <c r="J17" s="37">
        <v>197</v>
      </c>
    </row>
    <row r="18" spans="1:10" hidden="1" x14ac:dyDescent="0.2">
      <c r="A18" s="23" t="s">
        <v>205</v>
      </c>
      <c r="B18" s="23" t="s">
        <v>210</v>
      </c>
      <c r="C18" s="26">
        <v>25</v>
      </c>
      <c r="D18" s="26">
        <v>22.9166666666667</v>
      </c>
      <c r="E18" s="26">
        <v>35.2112676056338</v>
      </c>
      <c r="F18" s="26">
        <v>22.807017543859601</v>
      </c>
      <c r="G18" s="26">
        <v>30.2158273381295</v>
      </c>
      <c r="H18" s="26">
        <v>23.148148148148099</v>
      </c>
      <c r="I18" s="36">
        <v>139</v>
      </c>
      <c r="J18" s="36">
        <v>108</v>
      </c>
    </row>
    <row r="19" spans="1:10" hidden="1" x14ac:dyDescent="0.2">
      <c r="A19" s="23" t="s">
        <v>205</v>
      </c>
      <c r="B19" s="23" t="s">
        <v>211</v>
      </c>
      <c r="C19" s="26">
        <v>32.5</v>
      </c>
      <c r="D19" s="26">
        <v>25.925925925925899</v>
      </c>
      <c r="E19" s="26">
        <v>27.027027027027</v>
      </c>
      <c r="F19" s="26">
        <v>19.4444444444444</v>
      </c>
      <c r="G19" s="26">
        <v>29.870129870129901</v>
      </c>
      <c r="H19" s="26">
        <v>24.2424242424242</v>
      </c>
      <c r="I19" s="37">
        <v>77</v>
      </c>
      <c r="J19" s="37">
        <v>66</v>
      </c>
    </row>
    <row r="20" spans="1:10" hidden="1" x14ac:dyDescent="0.2">
      <c r="A20" s="23" t="s">
        <v>205</v>
      </c>
      <c r="B20" s="23" t="s">
        <v>212</v>
      </c>
      <c r="C20" s="26">
        <v>26.315789473684202</v>
      </c>
      <c r="D20" s="26">
        <v>18.75</v>
      </c>
      <c r="E20" s="26">
        <v>33.3333333333333</v>
      </c>
      <c r="F20" s="26">
        <v>16.6666666666667</v>
      </c>
      <c r="G20" s="26">
        <v>30.232558139534898</v>
      </c>
      <c r="H20" s="26">
        <v>17.021276595744698</v>
      </c>
      <c r="I20" s="36">
        <v>43</v>
      </c>
      <c r="J20" s="36">
        <v>47</v>
      </c>
    </row>
    <row r="21" spans="1:10" hidden="1" x14ac:dyDescent="0.2">
      <c r="A21" s="23" t="s">
        <v>205</v>
      </c>
      <c r="B21" s="23" t="s">
        <v>213</v>
      </c>
      <c r="C21" s="26">
        <v>22.727272727272702</v>
      </c>
      <c r="D21" s="26">
        <v>16</v>
      </c>
      <c r="E21" s="26">
        <v>46.6666666666667</v>
      </c>
      <c r="F21" s="26">
        <v>0</v>
      </c>
      <c r="G21" s="26">
        <v>32.4324324324324</v>
      </c>
      <c r="H21" s="26">
        <v>9.7560975609756095</v>
      </c>
      <c r="I21" s="37">
        <v>37</v>
      </c>
      <c r="J21" s="37">
        <v>41</v>
      </c>
    </row>
    <row r="22" spans="1:10" hidden="1" x14ac:dyDescent="0.2">
      <c r="A22" s="23" t="s">
        <v>205</v>
      </c>
      <c r="B22" s="23" t="s">
        <v>214</v>
      </c>
      <c r="C22" s="26">
        <v>34.375</v>
      </c>
      <c r="D22" s="26">
        <v>23.076923076923102</v>
      </c>
      <c r="E22" s="26">
        <v>39.393939393939398</v>
      </c>
      <c r="F22" s="26">
        <v>30.434782608695699</v>
      </c>
      <c r="G22" s="26">
        <v>36.923076923076898</v>
      </c>
      <c r="H22" s="26">
        <v>25.657894736842099</v>
      </c>
      <c r="I22" s="36">
        <v>65</v>
      </c>
      <c r="J22" s="36">
        <v>152</v>
      </c>
    </row>
    <row r="23" spans="1:10" hidden="1" x14ac:dyDescent="0.2">
      <c r="A23" s="23" t="s">
        <v>205</v>
      </c>
      <c r="B23" s="23" t="s">
        <v>215</v>
      </c>
      <c r="C23" s="26">
        <v>5.5555555555555598</v>
      </c>
      <c r="D23" s="26"/>
      <c r="E23" s="26">
        <v>23.529411764705898</v>
      </c>
      <c r="F23" s="26">
        <v>13.636363636363599</v>
      </c>
      <c r="G23" s="26">
        <v>14.285714285714301</v>
      </c>
      <c r="H23" s="26">
        <v>22.8571428571429</v>
      </c>
      <c r="I23" s="37">
        <v>35</v>
      </c>
      <c r="J23" s="37">
        <v>35</v>
      </c>
    </row>
    <row r="24" spans="1:10" ht="27.95" hidden="1" customHeight="1" x14ac:dyDescent="0.2">
      <c r="A24" s="38" t="s">
        <v>216</v>
      </c>
      <c r="B24" s="38" t="s">
        <v>216</v>
      </c>
      <c r="C24" s="39">
        <v>23.558897243107801</v>
      </c>
      <c r="D24" s="39">
        <v>22.246696035242302</v>
      </c>
      <c r="E24" s="39">
        <v>31.1827956989247</v>
      </c>
      <c r="F24" s="39">
        <v>23.427331887201699</v>
      </c>
      <c r="G24" s="39">
        <v>27.534562211981601</v>
      </c>
      <c r="H24" s="39">
        <v>23.166843783209401</v>
      </c>
      <c r="I24" s="36">
        <v>868</v>
      </c>
      <c r="J24" s="36">
        <v>941</v>
      </c>
    </row>
    <row r="25" spans="1:10" ht="27.95" customHeight="1" x14ac:dyDescent="0.2">
      <c r="A25" s="40" t="s">
        <v>217</v>
      </c>
      <c r="B25" s="40" t="s">
        <v>217</v>
      </c>
      <c r="C25" s="41">
        <v>24.960254372019101</v>
      </c>
      <c r="D25" s="41">
        <v>19.822485207100598</v>
      </c>
      <c r="E25" s="41">
        <v>28.737300435413601</v>
      </c>
      <c r="F25" s="41">
        <v>22.0760233918129</v>
      </c>
      <c r="G25" s="41">
        <v>26.842105263157901</v>
      </c>
      <c r="H25" s="41">
        <v>21.403006442376501</v>
      </c>
      <c r="I25" s="37">
        <v>1330</v>
      </c>
      <c r="J25" s="37">
        <v>1397</v>
      </c>
    </row>
    <row r="26" spans="1:10" ht="14.1" hidden="1" customHeight="1" x14ac:dyDescent="0.2">
      <c r="A26" s="32" t="s">
        <v>218</v>
      </c>
      <c r="B26" s="32" t="s">
        <v>219</v>
      </c>
      <c r="C26" s="26">
        <v>25.471698113207498</v>
      </c>
      <c r="D26" s="26">
        <v>16.058394160583902</v>
      </c>
      <c r="E26" s="26">
        <v>28.488372093023301</v>
      </c>
      <c r="F26" s="26">
        <v>13.0208333333333</v>
      </c>
      <c r="G26" s="26">
        <v>27.240143369175598</v>
      </c>
      <c r="H26" s="26">
        <v>14.1993957703927</v>
      </c>
      <c r="I26" s="36">
        <v>279</v>
      </c>
      <c r="J26" s="36">
        <v>331</v>
      </c>
    </row>
    <row r="27" spans="1:10" ht="14.1" hidden="1" customHeight="1" x14ac:dyDescent="0.2">
      <c r="A27" s="32" t="s">
        <v>220</v>
      </c>
      <c r="B27" s="32" t="s">
        <v>221</v>
      </c>
      <c r="C27" s="26">
        <v>15.853658536585399</v>
      </c>
      <c r="D27" s="26">
        <v>21.428571428571399</v>
      </c>
      <c r="E27" s="26">
        <v>18.292682926829301</v>
      </c>
      <c r="F27" s="26">
        <v>19.672131147540998</v>
      </c>
      <c r="G27" s="26">
        <v>17.575757575757599</v>
      </c>
      <c r="H27" s="26">
        <v>20.5128205128205</v>
      </c>
      <c r="I27" s="37">
        <v>165</v>
      </c>
      <c r="J27" s="37">
        <v>117</v>
      </c>
    </row>
    <row r="28" spans="1:10" ht="14.1" hidden="1" customHeight="1" x14ac:dyDescent="0.2">
      <c r="A28" s="32" t="s">
        <v>222</v>
      </c>
      <c r="B28" s="32" t="s">
        <v>223</v>
      </c>
      <c r="C28" s="26">
        <v>35.582822085889603</v>
      </c>
      <c r="D28" s="26">
        <v>25.7575757575758</v>
      </c>
      <c r="E28" s="26">
        <v>37.6237623762376</v>
      </c>
      <c r="F28" s="26">
        <v>33.858267716535401</v>
      </c>
      <c r="G28" s="26">
        <v>36.2264150943396</v>
      </c>
      <c r="H28" s="26">
        <v>28.8343558282209</v>
      </c>
      <c r="I28" s="36">
        <v>265</v>
      </c>
      <c r="J28" s="36">
        <v>326</v>
      </c>
    </row>
    <row r="29" spans="1:10" ht="14.1" hidden="1" customHeight="1" x14ac:dyDescent="0.2">
      <c r="A29" s="32" t="s">
        <v>224</v>
      </c>
      <c r="B29" s="32" t="s">
        <v>225</v>
      </c>
      <c r="C29" s="26"/>
      <c r="D29" s="26">
        <v>23.529411764705898</v>
      </c>
      <c r="E29" s="26">
        <v>6.6666666666666696</v>
      </c>
      <c r="F29" s="26"/>
      <c r="G29" s="26">
        <v>17.8571428571429</v>
      </c>
      <c r="H29" s="26">
        <v>24.137931034482801</v>
      </c>
      <c r="I29" s="37">
        <v>28</v>
      </c>
      <c r="J29" s="37">
        <v>29</v>
      </c>
    </row>
    <row r="30" spans="1:10" ht="27.95" customHeight="1" x14ac:dyDescent="0.2">
      <c r="A30" s="40" t="s">
        <v>226</v>
      </c>
      <c r="B30" s="40" t="s">
        <v>226</v>
      </c>
      <c r="C30" s="27">
        <v>28.021978021978001</v>
      </c>
      <c r="D30" s="27">
        <v>21.813725490196099</v>
      </c>
      <c r="E30" s="27">
        <v>27.8378378378378</v>
      </c>
      <c r="F30" s="27">
        <v>21.173469387755102</v>
      </c>
      <c r="G30" s="27">
        <v>27.951153324287699</v>
      </c>
      <c r="H30" s="27">
        <v>21.419676214196802</v>
      </c>
      <c r="I30" s="36">
        <v>737</v>
      </c>
      <c r="J30" s="36">
        <v>803</v>
      </c>
    </row>
    <row r="31" spans="1:10" ht="27.95" customHeight="1" x14ac:dyDescent="0.2">
      <c r="A31" s="42" t="s">
        <v>227</v>
      </c>
      <c r="B31" s="42" t="s">
        <v>227</v>
      </c>
      <c r="C31" s="27">
        <v>26.082578046324301</v>
      </c>
      <c r="D31" s="27">
        <v>20.571955719557199</v>
      </c>
      <c r="E31" s="27">
        <v>28.423040604343701</v>
      </c>
      <c r="F31" s="27">
        <v>21.747211895910802</v>
      </c>
      <c r="G31" s="27">
        <v>27.237542331882</v>
      </c>
      <c r="H31" s="27">
        <v>21.409090909090899</v>
      </c>
      <c r="I31" s="37">
        <v>2067</v>
      </c>
      <c r="J31" s="37">
        <v>2200</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zoomScaleNormal="100" zoomScalePageLayoutView="85" workbookViewId="0">
      <selection activeCell="K1" sqref="K1"/>
    </sheetView>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274</v>
      </c>
      <c r="B2" s="65"/>
      <c r="C2" s="65"/>
      <c r="D2" s="65"/>
      <c r="E2" s="65"/>
      <c r="F2" s="65"/>
      <c r="G2" s="65"/>
      <c r="H2" s="65"/>
      <c r="I2" s="65"/>
      <c r="J2" s="65"/>
      <c r="K2" s="23"/>
      <c r="L2" s="23"/>
      <c r="M2" s="23"/>
    </row>
    <row r="3" spans="1:13" ht="25.5" customHeight="1" x14ac:dyDescent="0.2">
      <c r="A3" s="66" t="s">
        <v>430</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41.176470588235297</v>
      </c>
      <c r="D6" s="26">
        <v>52.941176470588204</v>
      </c>
      <c r="E6" s="26">
        <v>70.370370370370395</v>
      </c>
      <c r="F6" s="26">
        <v>40</v>
      </c>
      <c r="G6" s="26">
        <v>57.7777777777778</v>
      </c>
      <c r="H6" s="26">
        <v>45.238095238095198</v>
      </c>
      <c r="I6" s="36">
        <v>45</v>
      </c>
      <c r="J6" s="36">
        <v>42</v>
      </c>
    </row>
    <row r="7" spans="1:13" hidden="1" x14ac:dyDescent="0.2">
      <c r="A7" s="23" t="s">
        <v>191</v>
      </c>
      <c r="B7" s="23" t="s">
        <v>192</v>
      </c>
      <c r="C7" s="26">
        <v>62.5</v>
      </c>
      <c r="D7" s="26">
        <v>37.5</v>
      </c>
      <c r="E7" s="26">
        <v>39.130434782608702</v>
      </c>
      <c r="F7" s="26">
        <v>52.631578947368403</v>
      </c>
      <c r="G7" s="26">
        <v>48.717948717948701</v>
      </c>
      <c r="H7" s="26">
        <v>48.648648648648702</v>
      </c>
      <c r="I7" s="37">
        <v>39</v>
      </c>
      <c r="J7" s="37">
        <v>37</v>
      </c>
    </row>
    <row r="8" spans="1:13" hidden="1" x14ac:dyDescent="0.2">
      <c r="A8" s="23" t="s">
        <v>193</v>
      </c>
      <c r="B8" s="23" t="s">
        <v>194</v>
      </c>
      <c r="C8" s="26">
        <v>57.142857142857103</v>
      </c>
      <c r="D8" s="26">
        <v>38.461538461538503</v>
      </c>
      <c r="E8" s="26">
        <v>50</v>
      </c>
      <c r="F8" s="26">
        <v>60</v>
      </c>
      <c r="G8" s="26">
        <v>53.846153846153797</v>
      </c>
      <c r="H8" s="26">
        <v>50</v>
      </c>
      <c r="I8" s="36">
        <v>65</v>
      </c>
      <c r="J8" s="36">
        <v>52</v>
      </c>
    </row>
    <row r="9" spans="1:13" hidden="1" x14ac:dyDescent="0.2">
      <c r="A9" s="23" t="s">
        <v>195</v>
      </c>
      <c r="B9" s="23" t="s">
        <v>196</v>
      </c>
      <c r="C9" s="26">
        <v>63.3333333333333</v>
      </c>
      <c r="D9" s="26">
        <v>43.478260869565197</v>
      </c>
      <c r="E9" s="26">
        <v>66.6666666666667</v>
      </c>
      <c r="F9" s="26">
        <v>70.588235294117695</v>
      </c>
      <c r="G9" s="26">
        <v>65.306122448979593</v>
      </c>
      <c r="H9" s="26">
        <v>60.344827586206897</v>
      </c>
      <c r="I9" s="37">
        <v>49</v>
      </c>
      <c r="J9" s="37">
        <v>58</v>
      </c>
    </row>
    <row r="10" spans="1:13" hidden="1" x14ac:dyDescent="0.2">
      <c r="A10" s="23" t="s">
        <v>197</v>
      </c>
      <c r="B10" s="23" t="s">
        <v>198</v>
      </c>
      <c r="C10" s="26">
        <v>59.459459459459502</v>
      </c>
      <c r="D10" s="26">
        <v>50</v>
      </c>
      <c r="E10" s="26">
        <v>40</v>
      </c>
      <c r="F10" s="26">
        <v>46.6666666666667</v>
      </c>
      <c r="G10" s="26">
        <v>50.746268656716403</v>
      </c>
      <c r="H10" s="26">
        <v>48.4375</v>
      </c>
      <c r="I10" s="36">
        <v>67</v>
      </c>
      <c r="J10" s="36">
        <v>64</v>
      </c>
    </row>
    <row r="11" spans="1:13" hidden="1" x14ac:dyDescent="0.2">
      <c r="A11" s="23" t="s">
        <v>199</v>
      </c>
      <c r="B11" s="23" t="s">
        <v>200</v>
      </c>
      <c r="C11" s="26">
        <v>50</v>
      </c>
      <c r="D11" s="26">
        <v>52.5</v>
      </c>
      <c r="E11" s="26">
        <v>47.619047619047599</v>
      </c>
      <c r="F11" s="26">
        <v>37.5</v>
      </c>
      <c r="G11" s="26">
        <v>47.619047619047599</v>
      </c>
      <c r="H11" s="26">
        <v>45.121951219512198</v>
      </c>
      <c r="I11" s="37">
        <v>84</v>
      </c>
      <c r="J11" s="37">
        <v>82</v>
      </c>
    </row>
    <row r="12" spans="1:13" hidden="1" x14ac:dyDescent="0.2">
      <c r="A12" s="23" t="s">
        <v>201</v>
      </c>
      <c r="B12" s="23" t="s">
        <v>202</v>
      </c>
      <c r="C12" s="26">
        <v>50</v>
      </c>
      <c r="D12" s="26">
        <v>15.789473684210501</v>
      </c>
      <c r="E12" s="26">
        <v>60</v>
      </c>
      <c r="F12" s="26"/>
      <c r="G12" s="26">
        <v>53.125</v>
      </c>
      <c r="H12" s="26">
        <v>27.272727272727298</v>
      </c>
      <c r="I12" s="36">
        <v>32</v>
      </c>
      <c r="J12" s="36">
        <v>33</v>
      </c>
    </row>
    <row r="13" spans="1:13" hidden="1" x14ac:dyDescent="0.2">
      <c r="A13" s="23" t="s">
        <v>203</v>
      </c>
      <c r="B13" s="23" t="s">
        <v>204</v>
      </c>
      <c r="C13" s="26">
        <v>60.7843137254902</v>
      </c>
      <c r="D13" s="26">
        <v>40.816326530612201</v>
      </c>
      <c r="E13" s="26">
        <v>71.739130434782595</v>
      </c>
      <c r="F13" s="26">
        <v>38.461538461538503</v>
      </c>
      <c r="G13" s="26">
        <v>64.646464646464693</v>
      </c>
      <c r="H13" s="26">
        <v>41.935483870967701</v>
      </c>
      <c r="I13" s="37">
        <v>99</v>
      </c>
      <c r="J13" s="37">
        <v>93</v>
      </c>
    </row>
    <row r="14" spans="1:13" hidden="1" x14ac:dyDescent="0.2">
      <c r="A14" s="23" t="s">
        <v>205</v>
      </c>
      <c r="B14" s="23" t="s">
        <v>206</v>
      </c>
      <c r="C14" s="26">
        <v>52.5</v>
      </c>
      <c r="D14" s="26">
        <v>49.152542372881399</v>
      </c>
      <c r="E14" s="26">
        <v>61.038961038960998</v>
      </c>
      <c r="F14" s="26">
        <v>55.5555555555556</v>
      </c>
      <c r="G14" s="26">
        <v>57.627118644067799</v>
      </c>
      <c r="H14" s="26">
        <v>52.542372881355902</v>
      </c>
      <c r="I14" s="36">
        <v>118</v>
      </c>
      <c r="J14" s="36">
        <v>118</v>
      </c>
    </row>
    <row r="15" spans="1:13" hidden="1" x14ac:dyDescent="0.2">
      <c r="A15" s="23" t="s">
        <v>205</v>
      </c>
      <c r="B15" s="23" t="s">
        <v>207</v>
      </c>
      <c r="C15" s="26">
        <v>60.377358490566003</v>
      </c>
      <c r="D15" s="26">
        <v>52.380952380952401</v>
      </c>
      <c r="E15" s="26">
        <v>70.909090909090907</v>
      </c>
      <c r="F15" s="26">
        <v>67.567567567567593</v>
      </c>
      <c r="G15" s="26">
        <v>66.055045871559599</v>
      </c>
      <c r="H15" s="26">
        <v>58.536585365853703</v>
      </c>
      <c r="I15" s="37">
        <v>109</v>
      </c>
      <c r="J15" s="37">
        <v>82</v>
      </c>
    </row>
    <row r="16" spans="1:13" hidden="1" x14ac:dyDescent="0.2">
      <c r="A16" s="23" t="s">
        <v>205</v>
      </c>
      <c r="B16" s="23" t="s">
        <v>208</v>
      </c>
      <c r="C16" s="26">
        <v>59.090909090909101</v>
      </c>
      <c r="D16" s="26">
        <v>63.636363636363598</v>
      </c>
      <c r="E16" s="26">
        <v>60.344827586206897</v>
      </c>
      <c r="F16" s="26">
        <v>71.428571428571402</v>
      </c>
      <c r="G16" s="26">
        <v>60.194174757281601</v>
      </c>
      <c r="H16" s="26">
        <v>67.307692307692307</v>
      </c>
      <c r="I16" s="36">
        <v>103</v>
      </c>
      <c r="J16" s="36">
        <v>104</v>
      </c>
    </row>
    <row r="17" spans="1:10" hidden="1" x14ac:dyDescent="0.2">
      <c r="A17" s="23" t="s">
        <v>205</v>
      </c>
      <c r="B17" s="23" t="s">
        <v>209</v>
      </c>
      <c r="C17" s="26">
        <v>57.894736842105303</v>
      </c>
      <c r="D17" s="26">
        <v>51.020408163265301</v>
      </c>
      <c r="E17" s="26">
        <v>77</v>
      </c>
      <c r="F17" s="26">
        <v>68.627450980392197</v>
      </c>
      <c r="G17" s="26">
        <v>68.361581920904001</v>
      </c>
      <c r="H17" s="26">
        <v>59.803921568627501</v>
      </c>
      <c r="I17" s="37">
        <v>177</v>
      </c>
      <c r="J17" s="37">
        <v>204</v>
      </c>
    </row>
    <row r="18" spans="1:10" hidden="1" x14ac:dyDescent="0.2">
      <c r="A18" s="23" t="s">
        <v>205</v>
      </c>
      <c r="B18" s="23" t="s">
        <v>210</v>
      </c>
      <c r="C18" s="26">
        <v>68.0555555555556</v>
      </c>
      <c r="D18" s="26">
        <v>58.3333333333333</v>
      </c>
      <c r="E18" s="26">
        <v>67.123287671232902</v>
      </c>
      <c r="F18" s="26">
        <v>59.649122807017498</v>
      </c>
      <c r="G18" s="26">
        <v>67.808219178082197</v>
      </c>
      <c r="H18" s="26">
        <v>58.3333333333333</v>
      </c>
      <c r="I18" s="36">
        <v>146</v>
      </c>
      <c r="J18" s="36">
        <v>108</v>
      </c>
    </row>
    <row r="19" spans="1:10" hidden="1" x14ac:dyDescent="0.2">
      <c r="A19" s="23" t="s">
        <v>205</v>
      </c>
      <c r="B19" s="23" t="s">
        <v>211</v>
      </c>
      <c r="C19" s="26">
        <v>64.285714285714306</v>
      </c>
      <c r="D19" s="26">
        <v>55.5555555555556</v>
      </c>
      <c r="E19" s="26">
        <v>64.102564102564102</v>
      </c>
      <c r="F19" s="26">
        <v>39.473684210526301</v>
      </c>
      <c r="G19" s="26">
        <v>64.197530864197503</v>
      </c>
      <c r="H19" s="26">
        <v>47.058823529411796</v>
      </c>
      <c r="I19" s="37">
        <v>81</v>
      </c>
      <c r="J19" s="37">
        <v>68</v>
      </c>
    </row>
    <row r="20" spans="1:10" hidden="1" x14ac:dyDescent="0.2">
      <c r="A20" s="23" t="s">
        <v>205</v>
      </c>
      <c r="B20" s="23" t="s">
        <v>212</v>
      </c>
      <c r="C20" s="26">
        <v>47.368421052631597</v>
      </c>
      <c r="D20" s="26">
        <v>31.25</v>
      </c>
      <c r="E20" s="26">
        <v>68</v>
      </c>
      <c r="F20" s="26">
        <v>63.3333333333333</v>
      </c>
      <c r="G20" s="26">
        <v>59.090909090909101</v>
      </c>
      <c r="H20" s="26">
        <v>51.063829787233999</v>
      </c>
      <c r="I20" s="36">
        <v>44</v>
      </c>
      <c r="J20" s="36">
        <v>47</v>
      </c>
    </row>
    <row r="21" spans="1:10" hidden="1" x14ac:dyDescent="0.2">
      <c r="A21" s="23" t="s">
        <v>205</v>
      </c>
      <c r="B21" s="23" t="s">
        <v>213</v>
      </c>
      <c r="C21" s="26">
        <v>59.090909090909101</v>
      </c>
      <c r="D21" s="26">
        <v>36</v>
      </c>
      <c r="E21" s="26">
        <v>76.470588235294102</v>
      </c>
      <c r="F21" s="26">
        <v>18.75</v>
      </c>
      <c r="G21" s="26">
        <v>66.6666666666667</v>
      </c>
      <c r="H21" s="26">
        <v>29.268292682926798</v>
      </c>
      <c r="I21" s="37">
        <v>39</v>
      </c>
      <c r="J21" s="37">
        <v>41</v>
      </c>
    </row>
    <row r="22" spans="1:10" hidden="1" x14ac:dyDescent="0.2">
      <c r="A22" s="23" t="s">
        <v>205</v>
      </c>
      <c r="B22" s="23" t="s">
        <v>214</v>
      </c>
      <c r="C22" s="26">
        <v>56.25</v>
      </c>
      <c r="D22" s="26">
        <v>44.871794871794897</v>
      </c>
      <c r="E22" s="26">
        <v>75.757575757575793</v>
      </c>
      <c r="F22" s="26">
        <v>58.571428571428598</v>
      </c>
      <c r="G22" s="26">
        <v>66.153846153846104</v>
      </c>
      <c r="H22" s="26">
        <v>49.6732026143791</v>
      </c>
      <c r="I22" s="36">
        <v>65</v>
      </c>
      <c r="J22" s="36">
        <v>153</v>
      </c>
    </row>
    <row r="23" spans="1:10" hidden="1" x14ac:dyDescent="0.2">
      <c r="A23" s="23" t="s">
        <v>205</v>
      </c>
      <c r="B23" s="23" t="s">
        <v>215</v>
      </c>
      <c r="C23" s="26">
        <v>26.315789473684202</v>
      </c>
      <c r="D23" s="26"/>
      <c r="E23" s="26">
        <v>50</v>
      </c>
      <c r="F23" s="26">
        <v>45.454545454545503</v>
      </c>
      <c r="G23" s="26">
        <v>37.837837837837803</v>
      </c>
      <c r="H23" s="26">
        <v>45.714285714285701</v>
      </c>
      <c r="I23" s="37">
        <v>37</v>
      </c>
      <c r="J23" s="37">
        <v>35</v>
      </c>
    </row>
    <row r="24" spans="1:10" ht="27.95" hidden="1" customHeight="1" x14ac:dyDescent="0.2">
      <c r="A24" s="38" t="s">
        <v>216</v>
      </c>
      <c r="B24" s="38" t="s">
        <v>216</v>
      </c>
      <c r="C24" s="39">
        <v>58.2338902147971</v>
      </c>
      <c r="D24" s="39">
        <v>50.762527233115499</v>
      </c>
      <c r="E24" s="39">
        <v>67.878787878787904</v>
      </c>
      <c r="F24" s="39">
        <v>59.368421052631597</v>
      </c>
      <c r="G24" s="39">
        <v>63.438520130576698</v>
      </c>
      <c r="H24" s="39">
        <v>54.6875</v>
      </c>
      <c r="I24" s="36">
        <v>919</v>
      </c>
      <c r="J24" s="36">
        <v>960</v>
      </c>
    </row>
    <row r="25" spans="1:10" ht="27.95" customHeight="1" x14ac:dyDescent="0.2">
      <c r="A25" s="40" t="s">
        <v>217</v>
      </c>
      <c r="B25" s="40" t="s">
        <v>217</v>
      </c>
      <c r="C25" s="41">
        <v>57.645259938837903</v>
      </c>
      <c r="D25" s="41">
        <v>48.169838945827202</v>
      </c>
      <c r="E25" s="41">
        <v>63.934426229508198</v>
      </c>
      <c r="F25" s="41">
        <v>55.777460770328098</v>
      </c>
      <c r="G25" s="41">
        <v>60.757684060042898</v>
      </c>
      <c r="H25" s="41">
        <v>52.005629838142198</v>
      </c>
      <c r="I25" s="37">
        <v>1399</v>
      </c>
      <c r="J25" s="37">
        <v>1421</v>
      </c>
    </row>
    <row r="26" spans="1:10" ht="14.1" hidden="1" customHeight="1" x14ac:dyDescent="0.2">
      <c r="A26" s="32" t="s">
        <v>218</v>
      </c>
      <c r="B26" s="32" t="s">
        <v>219</v>
      </c>
      <c r="C26" s="26">
        <v>52.727272727272698</v>
      </c>
      <c r="D26" s="26">
        <v>35.036496350364999</v>
      </c>
      <c r="E26" s="26">
        <v>56.25</v>
      </c>
      <c r="F26" s="26">
        <v>36.597938144329902</v>
      </c>
      <c r="G26" s="26">
        <v>55.052264808362402</v>
      </c>
      <c r="H26" s="26">
        <v>35.735735735735702</v>
      </c>
      <c r="I26" s="36">
        <v>287</v>
      </c>
      <c r="J26" s="36">
        <v>333</v>
      </c>
    </row>
    <row r="27" spans="1:10" ht="14.1" hidden="1" customHeight="1" x14ac:dyDescent="0.2">
      <c r="A27" s="32" t="s">
        <v>220</v>
      </c>
      <c r="B27" s="32" t="s">
        <v>221</v>
      </c>
      <c r="C27" s="26">
        <v>50.588235294117602</v>
      </c>
      <c r="D27" s="26">
        <v>38.596491228070199</v>
      </c>
      <c r="E27" s="26">
        <v>62.650602409638601</v>
      </c>
      <c r="F27" s="26">
        <v>40.983606557377101</v>
      </c>
      <c r="G27" s="26">
        <v>56.8047337278106</v>
      </c>
      <c r="H27" s="26">
        <v>39.830508474576298</v>
      </c>
      <c r="I27" s="37">
        <v>169</v>
      </c>
      <c r="J27" s="37">
        <v>118</v>
      </c>
    </row>
    <row r="28" spans="1:10" ht="14.1" hidden="1" customHeight="1" x14ac:dyDescent="0.2">
      <c r="A28" s="32" t="s">
        <v>222</v>
      </c>
      <c r="B28" s="32" t="s">
        <v>223</v>
      </c>
      <c r="C28" s="26">
        <v>50.898203592814397</v>
      </c>
      <c r="D28" s="26">
        <v>42.211055276381899</v>
      </c>
      <c r="E28" s="26">
        <v>61.764705882352899</v>
      </c>
      <c r="F28" s="26">
        <v>55.905511811023601</v>
      </c>
      <c r="G28" s="26">
        <v>54.814814814814802</v>
      </c>
      <c r="H28" s="26">
        <v>47.400611620795097</v>
      </c>
      <c r="I28" s="36">
        <v>270</v>
      </c>
      <c r="J28" s="36">
        <v>327</v>
      </c>
    </row>
    <row r="29" spans="1:10" ht="14.1" hidden="1" customHeight="1" x14ac:dyDescent="0.2">
      <c r="A29" s="32" t="s">
        <v>224</v>
      </c>
      <c r="B29" s="32" t="s">
        <v>225</v>
      </c>
      <c r="C29" s="26"/>
      <c r="D29" s="26">
        <v>35.294117647058798</v>
      </c>
      <c r="E29" s="26">
        <v>46.6666666666667</v>
      </c>
      <c r="F29" s="26"/>
      <c r="G29" s="26">
        <v>42.857142857142897</v>
      </c>
      <c r="H29" s="26">
        <v>40</v>
      </c>
      <c r="I29" s="37">
        <v>28</v>
      </c>
      <c r="J29" s="37">
        <v>30</v>
      </c>
    </row>
    <row r="30" spans="1:10" ht="27.95" customHeight="1" x14ac:dyDescent="0.2">
      <c r="A30" s="40" t="s">
        <v>226</v>
      </c>
      <c r="B30" s="40" t="s">
        <v>226</v>
      </c>
      <c r="C30" s="27">
        <v>50.933333333333302</v>
      </c>
      <c r="D30" s="27">
        <v>39.024390243902403</v>
      </c>
      <c r="E30" s="27">
        <v>58.776595744680797</v>
      </c>
      <c r="F30" s="27">
        <v>43.7974683544304</v>
      </c>
      <c r="G30" s="27">
        <v>54.9071618037135</v>
      </c>
      <c r="H30" s="27">
        <v>41.212871287128699</v>
      </c>
      <c r="I30" s="36">
        <v>754</v>
      </c>
      <c r="J30" s="36">
        <v>808</v>
      </c>
    </row>
    <row r="31" spans="1:10" ht="27.95" customHeight="1" x14ac:dyDescent="0.2">
      <c r="A31" s="42" t="s">
        <v>227</v>
      </c>
      <c r="B31" s="42" t="s">
        <v>227</v>
      </c>
      <c r="C31" s="27">
        <v>55.199222546161302</v>
      </c>
      <c r="D31" s="27">
        <v>44.739249771271702</v>
      </c>
      <c r="E31" s="27">
        <v>62.184115523465699</v>
      </c>
      <c r="F31" s="27">
        <v>51.459854014598498</v>
      </c>
      <c r="G31" s="27">
        <v>58.708778448676298</v>
      </c>
      <c r="H31" s="27">
        <v>48.093315388066401</v>
      </c>
      <c r="I31" s="37">
        <v>2153</v>
      </c>
      <c r="J31" s="37">
        <v>2229</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260</v>
      </c>
      <c r="B2" s="65"/>
      <c r="C2" s="65"/>
      <c r="D2" s="65"/>
      <c r="E2" s="65"/>
      <c r="F2" s="65"/>
      <c r="G2" s="65"/>
      <c r="H2" s="65"/>
      <c r="I2" s="65"/>
      <c r="J2" s="65"/>
      <c r="K2" s="23"/>
      <c r="L2" s="23"/>
      <c r="M2" s="23"/>
    </row>
    <row r="3" spans="1:13" ht="25.5" customHeight="1" x14ac:dyDescent="0.2">
      <c r="A3" s="66" t="s">
        <v>321</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50</v>
      </c>
      <c r="D6" s="26">
        <v>58.823529411764703</v>
      </c>
      <c r="E6" s="26">
        <v>82.142857142857096</v>
      </c>
      <c r="F6" s="26">
        <v>64</v>
      </c>
      <c r="G6" s="26">
        <v>70.212765957446805</v>
      </c>
      <c r="H6" s="26">
        <v>61.904761904761898</v>
      </c>
      <c r="I6" s="36">
        <v>47</v>
      </c>
      <c r="J6" s="36">
        <v>42</v>
      </c>
    </row>
    <row r="7" spans="1:13" hidden="1" x14ac:dyDescent="0.2">
      <c r="A7" s="23" t="s">
        <v>191</v>
      </c>
      <c r="B7" s="23" t="s">
        <v>192</v>
      </c>
      <c r="C7" s="26">
        <v>31.25</v>
      </c>
      <c r="D7" s="26">
        <v>75</v>
      </c>
      <c r="E7" s="26">
        <v>78.260869565217405</v>
      </c>
      <c r="F7" s="26">
        <v>68.421052631578902</v>
      </c>
      <c r="G7" s="26">
        <v>58.974358974358999</v>
      </c>
      <c r="H7" s="26">
        <v>72.972972972972997</v>
      </c>
      <c r="I7" s="37">
        <v>39</v>
      </c>
      <c r="J7" s="37">
        <v>37</v>
      </c>
    </row>
    <row r="8" spans="1:13" hidden="1" x14ac:dyDescent="0.2">
      <c r="A8" s="23" t="s">
        <v>193</v>
      </c>
      <c r="B8" s="23" t="s">
        <v>194</v>
      </c>
      <c r="C8" s="26">
        <v>78.571428571428598</v>
      </c>
      <c r="D8" s="26">
        <v>69.230769230769198</v>
      </c>
      <c r="E8" s="26">
        <v>67.567567567567593</v>
      </c>
      <c r="F8" s="26">
        <v>68</v>
      </c>
      <c r="G8" s="26">
        <v>72.727272727272705</v>
      </c>
      <c r="H8" s="26">
        <v>69.230769230769198</v>
      </c>
      <c r="I8" s="36">
        <v>66</v>
      </c>
      <c r="J8" s="36">
        <v>52</v>
      </c>
    </row>
    <row r="9" spans="1:13" hidden="1" x14ac:dyDescent="0.2">
      <c r="A9" s="23" t="s">
        <v>195</v>
      </c>
      <c r="B9" s="23" t="s">
        <v>196</v>
      </c>
      <c r="C9" s="26">
        <v>65.625</v>
      </c>
      <c r="D9" s="26">
        <v>58.3333333333333</v>
      </c>
      <c r="E9" s="26">
        <v>77.7777777777778</v>
      </c>
      <c r="F9" s="26">
        <v>67.647058823529406</v>
      </c>
      <c r="G9" s="26">
        <v>70.588235294117695</v>
      </c>
      <c r="H9" s="26">
        <v>64.406779661016898</v>
      </c>
      <c r="I9" s="37">
        <v>51</v>
      </c>
      <c r="J9" s="37">
        <v>59</v>
      </c>
    </row>
    <row r="10" spans="1:13" hidden="1" x14ac:dyDescent="0.2">
      <c r="A10" s="23" t="s">
        <v>197</v>
      </c>
      <c r="B10" s="23" t="s">
        <v>198</v>
      </c>
      <c r="C10" s="26">
        <v>67.567567567567593</v>
      </c>
      <c r="D10" s="26">
        <v>55.882352941176499</v>
      </c>
      <c r="E10" s="26">
        <v>66.6666666666667</v>
      </c>
      <c r="F10" s="26">
        <v>74.193548387096797</v>
      </c>
      <c r="G10" s="26">
        <v>67.164179104477597</v>
      </c>
      <c r="H10" s="26">
        <v>64.615384615384599</v>
      </c>
      <c r="I10" s="36">
        <v>67</v>
      </c>
      <c r="J10" s="36">
        <v>65</v>
      </c>
    </row>
    <row r="11" spans="1:13" hidden="1" x14ac:dyDescent="0.2">
      <c r="A11" s="23" t="s">
        <v>199</v>
      </c>
      <c r="B11" s="23" t="s">
        <v>200</v>
      </c>
      <c r="C11" s="26">
        <v>74.358974358974393</v>
      </c>
      <c r="D11" s="26">
        <v>70</v>
      </c>
      <c r="E11" s="26">
        <v>85.714285714285694</v>
      </c>
      <c r="F11" s="26">
        <v>72.5</v>
      </c>
      <c r="G11" s="26">
        <v>78.313253012048193</v>
      </c>
      <c r="H11" s="26">
        <v>70.731707317073202</v>
      </c>
      <c r="I11" s="37">
        <v>83</v>
      </c>
      <c r="J11" s="37">
        <v>82</v>
      </c>
    </row>
    <row r="12" spans="1:13" hidden="1" x14ac:dyDescent="0.2">
      <c r="A12" s="23" t="s">
        <v>201</v>
      </c>
      <c r="B12" s="23" t="s">
        <v>202</v>
      </c>
      <c r="C12" s="26">
        <v>56.25</v>
      </c>
      <c r="D12" s="26">
        <v>61.904761904761898</v>
      </c>
      <c r="E12" s="26">
        <v>73.3333333333333</v>
      </c>
      <c r="F12" s="26"/>
      <c r="G12" s="26">
        <v>65.625</v>
      </c>
      <c r="H12" s="26">
        <v>57.142857142857103</v>
      </c>
      <c r="I12" s="36">
        <v>32</v>
      </c>
      <c r="J12" s="36">
        <v>35</v>
      </c>
    </row>
    <row r="13" spans="1:13" hidden="1" x14ac:dyDescent="0.2">
      <c r="A13" s="23" t="s">
        <v>203</v>
      </c>
      <c r="B13" s="23" t="s">
        <v>204</v>
      </c>
      <c r="C13" s="26">
        <v>56.862745098039198</v>
      </c>
      <c r="D13" s="26">
        <v>69.387755102040799</v>
      </c>
      <c r="E13" s="26">
        <v>63.829787234042598</v>
      </c>
      <c r="F13" s="26">
        <v>82.051282051282001</v>
      </c>
      <c r="G13" s="26">
        <v>61</v>
      </c>
      <c r="H13" s="26">
        <v>73.118279569892493</v>
      </c>
      <c r="I13" s="37">
        <v>100</v>
      </c>
      <c r="J13" s="37">
        <v>93</v>
      </c>
    </row>
    <row r="14" spans="1:13" hidden="1" x14ac:dyDescent="0.2">
      <c r="A14" s="23" t="s">
        <v>205</v>
      </c>
      <c r="B14" s="23" t="s">
        <v>206</v>
      </c>
      <c r="C14" s="26">
        <v>77.5</v>
      </c>
      <c r="D14" s="26">
        <v>57.627118644067799</v>
      </c>
      <c r="E14" s="26">
        <v>82.894736842105303</v>
      </c>
      <c r="F14" s="26">
        <v>70.909090909090907</v>
      </c>
      <c r="G14" s="26">
        <v>81.196581196581207</v>
      </c>
      <c r="H14" s="26">
        <v>63.865546218487403</v>
      </c>
      <c r="I14" s="36">
        <v>117</v>
      </c>
      <c r="J14" s="36">
        <v>119</v>
      </c>
    </row>
    <row r="15" spans="1:13" hidden="1" x14ac:dyDescent="0.2">
      <c r="A15" s="23" t="s">
        <v>205</v>
      </c>
      <c r="B15" s="23" t="s">
        <v>207</v>
      </c>
      <c r="C15" s="26">
        <v>56.603773584905703</v>
      </c>
      <c r="D15" s="26">
        <v>76.190476190476204</v>
      </c>
      <c r="E15" s="26">
        <v>66.6666666666667</v>
      </c>
      <c r="F15" s="26">
        <v>68.571428571428598</v>
      </c>
      <c r="G15" s="26">
        <v>62.162162162162197</v>
      </c>
      <c r="H15" s="26">
        <v>70</v>
      </c>
      <c r="I15" s="37">
        <v>111</v>
      </c>
      <c r="J15" s="37">
        <v>80</v>
      </c>
    </row>
    <row r="16" spans="1:13" hidden="1" x14ac:dyDescent="0.2">
      <c r="A16" s="23" t="s">
        <v>205</v>
      </c>
      <c r="B16" s="23" t="s">
        <v>208</v>
      </c>
      <c r="C16" s="26">
        <v>77.272727272727295</v>
      </c>
      <c r="D16" s="26">
        <v>67.272727272727295</v>
      </c>
      <c r="E16" s="26">
        <v>72.881355932203405</v>
      </c>
      <c r="F16" s="26">
        <v>73.469387755102005</v>
      </c>
      <c r="G16" s="26">
        <v>74.038461538461505</v>
      </c>
      <c r="H16" s="26">
        <v>70.192307692307693</v>
      </c>
      <c r="I16" s="36">
        <v>104</v>
      </c>
      <c r="J16" s="36">
        <v>104</v>
      </c>
    </row>
    <row r="17" spans="1:10" hidden="1" x14ac:dyDescent="0.2">
      <c r="A17" s="23" t="s">
        <v>205</v>
      </c>
      <c r="B17" s="23" t="s">
        <v>209</v>
      </c>
      <c r="C17" s="26">
        <v>69.230769230769198</v>
      </c>
      <c r="D17" s="26">
        <v>71.428571428571402</v>
      </c>
      <c r="E17" s="26">
        <v>75.757575757575793</v>
      </c>
      <c r="F17" s="26">
        <v>70.588235294117695</v>
      </c>
      <c r="G17" s="26">
        <v>72.471910112359595</v>
      </c>
      <c r="H17" s="26">
        <v>70.098039215686299</v>
      </c>
      <c r="I17" s="37">
        <v>178</v>
      </c>
      <c r="J17" s="37">
        <v>204</v>
      </c>
    </row>
    <row r="18" spans="1:10" hidden="1" x14ac:dyDescent="0.2">
      <c r="A18" s="23" t="s">
        <v>205</v>
      </c>
      <c r="B18" s="23" t="s">
        <v>210</v>
      </c>
      <c r="C18" s="26">
        <v>70.8333333333333</v>
      </c>
      <c r="D18" s="26">
        <v>84</v>
      </c>
      <c r="E18" s="26">
        <v>75.342465753424705</v>
      </c>
      <c r="F18" s="26">
        <v>68.421052631578902</v>
      </c>
      <c r="G18" s="26">
        <v>73.287671232876704</v>
      </c>
      <c r="H18" s="26">
        <v>75.675675675675706</v>
      </c>
      <c r="I18" s="36">
        <v>146</v>
      </c>
      <c r="J18" s="36">
        <v>111</v>
      </c>
    </row>
    <row r="19" spans="1:10" hidden="1" x14ac:dyDescent="0.2">
      <c r="A19" s="23" t="s">
        <v>205</v>
      </c>
      <c r="B19" s="23" t="s">
        <v>211</v>
      </c>
      <c r="C19" s="26">
        <v>73.809523809523796</v>
      </c>
      <c r="D19" s="26">
        <v>59.259259259259302</v>
      </c>
      <c r="E19" s="26">
        <v>70</v>
      </c>
      <c r="F19" s="26">
        <v>67.5</v>
      </c>
      <c r="G19" s="26">
        <v>71.951219512195095</v>
      </c>
      <c r="H19" s="26">
        <v>64.285714285714306</v>
      </c>
      <c r="I19" s="37">
        <v>82</v>
      </c>
      <c r="J19" s="37">
        <v>70</v>
      </c>
    </row>
    <row r="20" spans="1:10" hidden="1" x14ac:dyDescent="0.2">
      <c r="A20" s="23" t="s">
        <v>205</v>
      </c>
      <c r="B20" s="23" t="s">
        <v>212</v>
      </c>
      <c r="C20" s="26">
        <v>65</v>
      </c>
      <c r="D20" s="26">
        <v>68.75</v>
      </c>
      <c r="E20" s="26">
        <v>60</v>
      </c>
      <c r="F20" s="26">
        <v>53.3333333333333</v>
      </c>
      <c r="G20" s="26">
        <v>62.2222222222222</v>
      </c>
      <c r="H20" s="26">
        <v>57.446808510638299</v>
      </c>
      <c r="I20" s="36">
        <v>45</v>
      </c>
      <c r="J20" s="36">
        <v>47</v>
      </c>
    </row>
    <row r="21" spans="1:10" hidden="1" x14ac:dyDescent="0.2">
      <c r="A21" s="23" t="s">
        <v>205</v>
      </c>
      <c r="B21" s="23" t="s">
        <v>213</v>
      </c>
      <c r="C21" s="26">
        <v>81.818181818181799</v>
      </c>
      <c r="D21" s="26">
        <v>53.846153846153797</v>
      </c>
      <c r="E21" s="26">
        <v>82.352941176470594</v>
      </c>
      <c r="F21" s="26">
        <v>81.25</v>
      </c>
      <c r="G21" s="26">
        <v>82.051282051282001</v>
      </c>
      <c r="H21" s="26">
        <v>64.285714285714306</v>
      </c>
      <c r="I21" s="37">
        <v>39</v>
      </c>
      <c r="J21" s="37">
        <v>42</v>
      </c>
    </row>
    <row r="22" spans="1:10" hidden="1" x14ac:dyDescent="0.2">
      <c r="A22" s="23" t="s">
        <v>205</v>
      </c>
      <c r="B22" s="23" t="s">
        <v>214</v>
      </c>
      <c r="C22" s="26">
        <v>69.696969696969703</v>
      </c>
      <c r="D22" s="26">
        <v>71.794871794871796</v>
      </c>
      <c r="E22" s="26">
        <v>69.696969696969703</v>
      </c>
      <c r="F22" s="26">
        <v>71.428571428571402</v>
      </c>
      <c r="G22" s="26">
        <v>69.696969696969703</v>
      </c>
      <c r="H22" s="26">
        <v>70.588235294117695</v>
      </c>
      <c r="I22" s="36">
        <v>66</v>
      </c>
      <c r="J22" s="36">
        <v>153</v>
      </c>
    </row>
    <row r="23" spans="1:10" hidden="1" x14ac:dyDescent="0.2">
      <c r="A23" s="23" t="s">
        <v>205</v>
      </c>
      <c r="B23" s="23" t="s">
        <v>215</v>
      </c>
      <c r="C23" s="26">
        <v>68.421052631578902</v>
      </c>
      <c r="D23" s="26"/>
      <c r="E23" s="26">
        <v>66.6666666666667</v>
      </c>
      <c r="F23" s="26">
        <v>59.090909090909101</v>
      </c>
      <c r="G23" s="26">
        <v>67.567567567567593</v>
      </c>
      <c r="H23" s="26">
        <v>58.3333333333333</v>
      </c>
      <c r="I23" s="37">
        <v>37</v>
      </c>
      <c r="J23" s="37">
        <v>36</v>
      </c>
    </row>
    <row r="24" spans="1:10" ht="27.95" hidden="1" customHeight="1" x14ac:dyDescent="0.2">
      <c r="A24" s="38" t="s">
        <v>216</v>
      </c>
      <c r="B24" s="38" t="s">
        <v>216</v>
      </c>
      <c r="C24" s="39">
        <v>70.449172576832197</v>
      </c>
      <c r="D24" s="39">
        <v>69.114470842332594</v>
      </c>
      <c r="E24" s="39">
        <v>73.641851106639805</v>
      </c>
      <c r="F24" s="39">
        <v>69.117647058823493</v>
      </c>
      <c r="G24" s="39">
        <v>72.108108108108098</v>
      </c>
      <c r="H24" s="39">
        <v>68.322981366459601</v>
      </c>
      <c r="I24" s="36">
        <v>925</v>
      </c>
      <c r="J24" s="36">
        <v>966</v>
      </c>
    </row>
    <row r="25" spans="1:10" ht="27.95" customHeight="1" x14ac:dyDescent="0.2">
      <c r="A25" s="40" t="s">
        <v>217</v>
      </c>
      <c r="B25" s="40" t="s">
        <v>217</v>
      </c>
      <c r="C25" s="41">
        <v>67.727272727272705</v>
      </c>
      <c r="D25" s="41">
        <v>67.826086956521706</v>
      </c>
      <c r="E25" s="41">
        <v>73.677069199457307</v>
      </c>
      <c r="F25" s="41">
        <v>69.559032716927405</v>
      </c>
      <c r="G25" s="41">
        <v>70.851063829787194</v>
      </c>
      <c r="H25" s="41">
        <v>68.134171907756794</v>
      </c>
      <c r="I25" s="37">
        <v>1410</v>
      </c>
      <c r="J25" s="37">
        <v>1431</v>
      </c>
    </row>
    <row r="26" spans="1:10" ht="14.1" hidden="1" customHeight="1" x14ac:dyDescent="0.2">
      <c r="A26" s="32" t="s">
        <v>218</v>
      </c>
      <c r="B26" s="32" t="s">
        <v>219</v>
      </c>
      <c r="C26" s="26">
        <v>77.272727272727295</v>
      </c>
      <c r="D26" s="26">
        <v>76.296296296296305</v>
      </c>
      <c r="E26" s="26">
        <v>71.022727272727295</v>
      </c>
      <c r="F26" s="26">
        <v>76.804123711340196</v>
      </c>
      <c r="G26" s="26">
        <v>73.170731707317103</v>
      </c>
      <c r="H26" s="26">
        <v>76.132930513595198</v>
      </c>
      <c r="I26" s="36">
        <v>287</v>
      </c>
      <c r="J26" s="36">
        <v>331</v>
      </c>
    </row>
    <row r="27" spans="1:10" ht="14.1" hidden="1" customHeight="1" x14ac:dyDescent="0.2">
      <c r="A27" s="32" t="s">
        <v>220</v>
      </c>
      <c r="B27" s="32" t="s">
        <v>221</v>
      </c>
      <c r="C27" s="26">
        <v>70.588235294117695</v>
      </c>
      <c r="D27" s="26">
        <v>70.689655172413794</v>
      </c>
      <c r="E27" s="26">
        <v>80.722891566265105</v>
      </c>
      <c r="F27" s="26">
        <v>72.131147540983605</v>
      </c>
      <c r="G27" s="26">
        <v>75.739644970414204</v>
      </c>
      <c r="H27" s="26">
        <v>71.428571428571402</v>
      </c>
      <c r="I27" s="37">
        <v>169</v>
      </c>
      <c r="J27" s="37">
        <v>119</v>
      </c>
    </row>
    <row r="28" spans="1:10" ht="14.1" hidden="1" customHeight="1" x14ac:dyDescent="0.2">
      <c r="A28" s="32" t="s">
        <v>222</v>
      </c>
      <c r="B28" s="32" t="s">
        <v>223</v>
      </c>
      <c r="C28" s="26">
        <v>73.214285714285694</v>
      </c>
      <c r="D28" s="26">
        <v>70.707070707070699</v>
      </c>
      <c r="E28" s="26">
        <v>68.627450980392197</v>
      </c>
      <c r="F28" s="26">
        <v>72.65625</v>
      </c>
      <c r="G28" s="26">
        <v>71.217712177121797</v>
      </c>
      <c r="H28" s="26">
        <v>71.253822629969406</v>
      </c>
      <c r="I28" s="36">
        <v>271</v>
      </c>
      <c r="J28" s="36">
        <v>327</v>
      </c>
    </row>
    <row r="29" spans="1:10" ht="14.1" hidden="1" customHeight="1" x14ac:dyDescent="0.2">
      <c r="A29" s="32" t="s">
        <v>224</v>
      </c>
      <c r="B29" s="32" t="s">
        <v>225</v>
      </c>
      <c r="C29" s="26"/>
      <c r="D29" s="26">
        <v>44.4444444444444</v>
      </c>
      <c r="E29" s="26">
        <v>80</v>
      </c>
      <c r="F29" s="26"/>
      <c r="G29" s="26">
        <v>64.285714285714306</v>
      </c>
      <c r="H29" s="26">
        <v>48.387096774193601</v>
      </c>
      <c r="I29" s="37">
        <v>28</v>
      </c>
      <c r="J29" s="37">
        <v>31</v>
      </c>
    </row>
    <row r="30" spans="1:10" ht="27.95" customHeight="1" x14ac:dyDescent="0.2">
      <c r="A30" s="40" t="s">
        <v>226</v>
      </c>
      <c r="B30" s="40" t="s">
        <v>226</v>
      </c>
      <c r="C30" s="27">
        <v>72.872340425531902</v>
      </c>
      <c r="D30" s="27">
        <v>71.393643031784805</v>
      </c>
      <c r="E30" s="27">
        <v>72.872340425531902</v>
      </c>
      <c r="F30" s="27">
        <v>73.989898989899004</v>
      </c>
      <c r="G30" s="27">
        <v>72.715231788079507</v>
      </c>
      <c r="H30" s="27">
        <v>72.400990099009903</v>
      </c>
      <c r="I30" s="36">
        <v>755</v>
      </c>
      <c r="J30" s="36">
        <v>808</v>
      </c>
    </row>
    <row r="31" spans="1:10" ht="27.95" customHeight="1" x14ac:dyDescent="0.2">
      <c r="A31" s="42" t="s">
        <v>227</v>
      </c>
      <c r="B31" s="42" t="s">
        <v>227</v>
      </c>
      <c r="C31" s="27">
        <v>69.594594594594597</v>
      </c>
      <c r="D31" s="27">
        <v>69.153776160145597</v>
      </c>
      <c r="E31" s="27">
        <v>73.405211141060207</v>
      </c>
      <c r="F31" s="27">
        <v>71.155595996360304</v>
      </c>
      <c r="G31" s="27">
        <v>71.501154734411102</v>
      </c>
      <c r="H31" s="27">
        <v>69.6739615899955</v>
      </c>
      <c r="I31" s="37">
        <v>2165</v>
      </c>
      <c r="J31" s="37">
        <v>2239</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261</v>
      </c>
      <c r="B2" s="65"/>
      <c r="C2" s="65"/>
      <c r="D2" s="65"/>
      <c r="E2" s="65"/>
      <c r="F2" s="65"/>
      <c r="G2" s="65"/>
      <c r="H2" s="65"/>
      <c r="I2" s="65"/>
      <c r="J2" s="65"/>
      <c r="K2" s="23"/>
      <c r="L2" s="23"/>
      <c r="M2" s="23"/>
    </row>
    <row r="3" spans="1:13" ht="25.5" customHeight="1" x14ac:dyDescent="0.2">
      <c r="A3" s="66" t="s">
        <v>320</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35.294117647058798</v>
      </c>
      <c r="D6" s="26">
        <v>41.176470588235297</v>
      </c>
      <c r="E6" s="26">
        <v>37.037037037037003</v>
      </c>
      <c r="F6" s="26">
        <v>40</v>
      </c>
      <c r="G6" s="26">
        <v>35.5555555555556</v>
      </c>
      <c r="H6" s="26">
        <v>40.476190476190503</v>
      </c>
      <c r="I6" s="36">
        <v>45</v>
      </c>
      <c r="J6" s="36">
        <v>42</v>
      </c>
    </row>
    <row r="7" spans="1:13" hidden="1" x14ac:dyDescent="0.2">
      <c r="A7" s="23" t="s">
        <v>191</v>
      </c>
      <c r="B7" s="23" t="s">
        <v>192</v>
      </c>
      <c r="C7" s="26">
        <v>43.75</v>
      </c>
      <c r="D7" s="26">
        <v>50</v>
      </c>
      <c r="E7" s="26">
        <v>39.130434782608702</v>
      </c>
      <c r="F7" s="26">
        <v>42.105263157894697</v>
      </c>
      <c r="G7" s="26">
        <v>41.025641025641001</v>
      </c>
      <c r="H7" s="26">
        <v>43.243243243243199</v>
      </c>
      <c r="I7" s="37">
        <v>39</v>
      </c>
      <c r="J7" s="37">
        <v>37</v>
      </c>
    </row>
    <row r="8" spans="1:13" hidden="1" x14ac:dyDescent="0.2">
      <c r="A8" s="23" t="s">
        <v>193</v>
      </c>
      <c r="B8" s="23" t="s">
        <v>194</v>
      </c>
      <c r="C8" s="26">
        <v>42.307692307692299</v>
      </c>
      <c r="D8" s="26">
        <v>40</v>
      </c>
      <c r="E8" s="26">
        <v>37.142857142857103</v>
      </c>
      <c r="F8" s="26">
        <v>52</v>
      </c>
      <c r="G8" s="26">
        <v>38.709677419354797</v>
      </c>
      <c r="H8" s="26">
        <v>47.058823529411796</v>
      </c>
      <c r="I8" s="36">
        <v>62</v>
      </c>
      <c r="J8" s="36">
        <v>51</v>
      </c>
    </row>
    <row r="9" spans="1:13" hidden="1" x14ac:dyDescent="0.2">
      <c r="A9" s="23" t="s">
        <v>195</v>
      </c>
      <c r="B9" s="23" t="s">
        <v>196</v>
      </c>
      <c r="C9" s="26">
        <v>56.6666666666667</v>
      </c>
      <c r="D9" s="26">
        <v>45.8333333333333</v>
      </c>
      <c r="E9" s="26">
        <v>41.176470588235297</v>
      </c>
      <c r="F9" s="26">
        <v>35.294117647058798</v>
      </c>
      <c r="G9" s="26">
        <v>52.0833333333333</v>
      </c>
      <c r="H9" s="26">
        <v>38.983050847457598</v>
      </c>
      <c r="I9" s="37">
        <v>48</v>
      </c>
      <c r="J9" s="37">
        <v>59</v>
      </c>
    </row>
    <row r="10" spans="1:13" hidden="1" x14ac:dyDescent="0.2">
      <c r="A10" s="23" t="s">
        <v>197</v>
      </c>
      <c r="B10" s="23" t="s">
        <v>198</v>
      </c>
      <c r="C10" s="26">
        <v>38.8888888888889</v>
      </c>
      <c r="D10" s="26">
        <v>41.176470588235297</v>
      </c>
      <c r="E10" s="26">
        <v>26.6666666666667</v>
      </c>
      <c r="F10" s="26">
        <v>40</v>
      </c>
      <c r="G10" s="26">
        <v>33.3333333333333</v>
      </c>
      <c r="H10" s="26">
        <v>40.625</v>
      </c>
      <c r="I10" s="36">
        <v>66</v>
      </c>
      <c r="J10" s="36">
        <v>64</v>
      </c>
    </row>
    <row r="11" spans="1:13" hidden="1" x14ac:dyDescent="0.2">
      <c r="A11" s="23" t="s">
        <v>199</v>
      </c>
      <c r="B11" s="23" t="s">
        <v>200</v>
      </c>
      <c r="C11" s="26">
        <v>45</v>
      </c>
      <c r="D11" s="26">
        <v>57.5</v>
      </c>
      <c r="E11" s="26">
        <v>35</v>
      </c>
      <c r="F11" s="26">
        <v>42.5</v>
      </c>
      <c r="G11" s="26">
        <v>40.243902439024403</v>
      </c>
      <c r="H11" s="26">
        <v>50</v>
      </c>
      <c r="I11" s="37">
        <v>82</v>
      </c>
      <c r="J11" s="37">
        <v>82</v>
      </c>
    </row>
    <row r="12" spans="1:13" hidden="1" x14ac:dyDescent="0.2">
      <c r="A12" s="23" t="s">
        <v>201</v>
      </c>
      <c r="B12" s="23" t="s">
        <v>202</v>
      </c>
      <c r="C12" s="26">
        <v>50</v>
      </c>
      <c r="D12" s="26">
        <v>42.105263157894697</v>
      </c>
      <c r="E12" s="26">
        <v>66.6666666666667</v>
      </c>
      <c r="F12" s="26"/>
      <c r="G12" s="26">
        <v>59.375</v>
      </c>
      <c r="H12" s="26">
        <v>40.625</v>
      </c>
      <c r="I12" s="36">
        <v>32</v>
      </c>
      <c r="J12" s="36">
        <v>32</v>
      </c>
    </row>
    <row r="13" spans="1:13" hidden="1" x14ac:dyDescent="0.2">
      <c r="A13" s="23" t="s">
        <v>203</v>
      </c>
      <c r="B13" s="23" t="s">
        <v>204</v>
      </c>
      <c r="C13" s="26">
        <v>31.372549019607799</v>
      </c>
      <c r="D13" s="26">
        <v>44.8979591836735</v>
      </c>
      <c r="E13" s="26">
        <v>47.9166666666667</v>
      </c>
      <c r="F13" s="26">
        <v>51.282051282051299</v>
      </c>
      <c r="G13" s="26">
        <v>39.603960396039597</v>
      </c>
      <c r="H13" s="26">
        <v>47.311827956989198</v>
      </c>
      <c r="I13" s="37">
        <v>101</v>
      </c>
      <c r="J13" s="37">
        <v>93</v>
      </c>
    </row>
    <row r="14" spans="1:13" hidden="1" x14ac:dyDescent="0.2">
      <c r="A14" s="23" t="s">
        <v>205</v>
      </c>
      <c r="B14" s="23" t="s">
        <v>206</v>
      </c>
      <c r="C14" s="26">
        <v>37.5</v>
      </c>
      <c r="D14" s="26">
        <v>33.8983050847458</v>
      </c>
      <c r="E14" s="26">
        <v>26.6666666666667</v>
      </c>
      <c r="F14" s="26">
        <v>35.185185185185198</v>
      </c>
      <c r="G14" s="26">
        <v>31.034482758620701</v>
      </c>
      <c r="H14" s="26">
        <v>34.745762711864401</v>
      </c>
      <c r="I14" s="36">
        <v>116</v>
      </c>
      <c r="J14" s="36">
        <v>118</v>
      </c>
    </row>
    <row r="15" spans="1:13" hidden="1" x14ac:dyDescent="0.2">
      <c r="A15" s="23" t="s">
        <v>205</v>
      </c>
      <c r="B15" s="23" t="s">
        <v>207</v>
      </c>
      <c r="C15" s="26">
        <v>50.943396226415103</v>
      </c>
      <c r="D15" s="26">
        <v>52.380952380952401</v>
      </c>
      <c r="E15" s="26">
        <v>28.301886792452802</v>
      </c>
      <c r="F15" s="26">
        <v>29.729729729729701</v>
      </c>
      <c r="G15" s="26">
        <v>39.252336448598101</v>
      </c>
      <c r="H15" s="26">
        <v>41.463414634146297</v>
      </c>
      <c r="I15" s="37">
        <v>107</v>
      </c>
      <c r="J15" s="37">
        <v>82</v>
      </c>
    </row>
    <row r="16" spans="1:13" hidden="1" x14ac:dyDescent="0.2">
      <c r="A16" s="23" t="s">
        <v>205</v>
      </c>
      <c r="B16" s="23" t="s">
        <v>208</v>
      </c>
      <c r="C16" s="26">
        <v>41.860465116279101</v>
      </c>
      <c r="D16" s="26">
        <v>45.454545454545503</v>
      </c>
      <c r="E16" s="26">
        <v>37.931034482758598</v>
      </c>
      <c r="F16" s="26">
        <v>36.734693877551003</v>
      </c>
      <c r="G16" s="26">
        <v>39.2156862745098</v>
      </c>
      <c r="H16" s="26">
        <v>41.346153846153797</v>
      </c>
      <c r="I16" s="36">
        <v>102</v>
      </c>
      <c r="J16" s="36">
        <v>104</v>
      </c>
    </row>
    <row r="17" spans="1:10" hidden="1" x14ac:dyDescent="0.2">
      <c r="A17" s="23" t="s">
        <v>205</v>
      </c>
      <c r="B17" s="23" t="s">
        <v>209</v>
      </c>
      <c r="C17" s="26">
        <v>48</v>
      </c>
      <c r="D17" s="26">
        <v>32.653061224489797</v>
      </c>
      <c r="E17" s="26">
        <v>34.042553191489397</v>
      </c>
      <c r="F17" s="26">
        <v>36.274509803921603</v>
      </c>
      <c r="G17" s="26">
        <v>40</v>
      </c>
      <c r="H17" s="26">
        <v>34.803921568627501</v>
      </c>
      <c r="I17" s="37">
        <v>170</v>
      </c>
      <c r="J17" s="37">
        <v>204</v>
      </c>
    </row>
    <row r="18" spans="1:10" hidden="1" x14ac:dyDescent="0.2">
      <c r="A18" s="23" t="s">
        <v>205</v>
      </c>
      <c r="B18" s="23" t="s">
        <v>210</v>
      </c>
      <c r="C18" s="26">
        <v>30.985915492957702</v>
      </c>
      <c r="D18" s="26">
        <v>33.3333333333333</v>
      </c>
      <c r="E18" s="26">
        <v>37.5</v>
      </c>
      <c r="F18" s="26">
        <v>33.3333333333333</v>
      </c>
      <c r="G18" s="26">
        <v>34.7222222222222</v>
      </c>
      <c r="H18" s="26">
        <v>33.944954128440401</v>
      </c>
      <c r="I18" s="36">
        <v>144</v>
      </c>
      <c r="J18" s="36">
        <v>109</v>
      </c>
    </row>
    <row r="19" spans="1:10" hidden="1" x14ac:dyDescent="0.2">
      <c r="A19" s="23" t="s">
        <v>205</v>
      </c>
      <c r="B19" s="23" t="s">
        <v>211</v>
      </c>
      <c r="C19" s="26">
        <v>30.952380952380999</v>
      </c>
      <c r="D19" s="26">
        <v>48.148148148148103</v>
      </c>
      <c r="E19" s="26">
        <v>21.6216216216216</v>
      </c>
      <c r="F19" s="26">
        <v>56.756756756756801</v>
      </c>
      <c r="G19" s="26">
        <v>26.5822784810127</v>
      </c>
      <c r="H19" s="26">
        <v>52.238805970149301</v>
      </c>
      <c r="I19" s="37">
        <v>79</v>
      </c>
      <c r="J19" s="37">
        <v>67</v>
      </c>
    </row>
    <row r="20" spans="1:10" hidden="1" x14ac:dyDescent="0.2">
      <c r="A20" s="23" t="s">
        <v>205</v>
      </c>
      <c r="B20" s="23" t="s">
        <v>212</v>
      </c>
      <c r="C20" s="26">
        <v>42.105263157894697</v>
      </c>
      <c r="D20" s="26">
        <v>37.5</v>
      </c>
      <c r="E20" s="26">
        <v>36</v>
      </c>
      <c r="F20" s="26">
        <v>40</v>
      </c>
      <c r="G20" s="26">
        <v>38.636363636363598</v>
      </c>
      <c r="H20" s="26">
        <v>38.297872340425499</v>
      </c>
      <c r="I20" s="36">
        <v>44</v>
      </c>
      <c r="J20" s="36">
        <v>47</v>
      </c>
    </row>
    <row r="21" spans="1:10" hidden="1" x14ac:dyDescent="0.2">
      <c r="A21" s="23" t="s">
        <v>205</v>
      </c>
      <c r="B21" s="23" t="s">
        <v>213</v>
      </c>
      <c r="C21" s="26">
        <v>22.727272727272702</v>
      </c>
      <c r="D21" s="26">
        <v>44</v>
      </c>
      <c r="E21" s="26">
        <v>18.75</v>
      </c>
      <c r="F21" s="26">
        <v>43.75</v>
      </c>
      <c r="G21" s="26">
        <v>21.052631578947398</v>
      </c>
      <c r="H21" s="26">
        <v>43.902439024390198</v>
      </c>
      <c r="I21" s="37">
        <v>38</v>
      </c>
      <c r="J21" s="37">
        <v>41</v>
      </c>
    </row>
    <row r="22" spans="1:10" hidden="1" x14ac:dyDescent="0.2">
      <c r="A22" s="23" t="s">
        <v>205</v>
      </c>
      <c r="B22" s="23" t="s">
        <v>214</v>
      </c>
      <c r="C22" s="26">
        <v>46.875</v>
      </c>
      <c r="D22" s="26">
        <v>47.435897435897402</v>
      </c>
      <c r="E22" s="26">
        <v>48.484848484848499</v>
      </c>
      <c r="F22" s="26">
        <v>37.142857142857103</v>
      </c>
      <c r="G22" s="26">
        <v>47.692307692307701</v>
      </c>
      <c r="H22" s="26">
        <v>43.137254901960802</v>
      </c>
      <c r="I22" s="36">
        <v>65</v>
      </c>
      <c r="J22" s="36">
        <v>153</v>
      </c>
    </row>
    <row r="23" spans="1:10" hidden="1" x14ac:dyDescent="0.2">
      <c r="A23" s="23" t="s">
        <v>205</v>
      </c>
      <c r="B23" s="23" t="s">
        <v>215</v>
      </c>
      <c r="C23" s="26">
        <v>47.368421052631597</v>
      </c>
      <c r="D23" s="26"/>
      <c r="E23" s="26">
        <v>33.3333333333333</v>
      </c>
      <c r="F23" s="26">
        <v>40.909090909090899</v>
      </c>
      <c r="G23" s="26">
        <v>40.540540540540498</v>
      </c>
      <c r="H23" s="26">
        <v>40</v>
      </c>
      <c r="I23" s="37">
        <v>37</v>
      </c>
      <c r="J23" s="37">
        <v>35</v>
      </c>
    </row>
    <row r="24" spans="1:10" ht="27.95" hidden="1" customHeight="1" x14ac:dyDescent="0.2">
      <c r="A24" s="38" t="s">
        <v>216</v>
      </c>
      <c r="B24" s="38" t="s">
        <v>216</v>
      </c>
      <c r="C24" s="39">
        <v>40.384615384615401</v>
      </c>
      <c r="D24" s="39">
        <v>40.740740740740698</v>
      </c>
      <c r="E24" s="39">
        <v>32.848232848232797</v>
      </c>
      <c r="F24" s="39">
        <v>37.763713080168799</v>
      </c>
      <c r="G24" s="39">
        <v>36.363636363636402</v>
      </c>
      <c r="H24" s="39">
        <v>39.2708333333333</v>
      </c>
      <c r="I24" s="36">
        <v>902</v>
      </c>
      <c r="J24" s="36">
        <v>960</v>
      </c>
    </row>
    <row r="25" spans="1:10" ht="27.95" customHeight="1" x14ac:dyDescent="0.2">
      <c r="A25" s="40" t="s">
        <v>217</v>
      </c>
      <c r="B25" s="40" t="s">
        <v>217</v>
      </c>
      <c r="C25" s="41">
        <v>40.895061728395099</v>
      </c>
      <c r="D25" s="41">
        <v>42.459736456808201</v>
      </c>
      <c r="E25" s="41">
        <v>35.195530726256997</v>
      </c>
      <c r="F25" s="41">
        <v>39.484978540772502</v>
      </c>
      <c r="G25" s="41">
        <v>37.981118373275201</v>
      </c>
      <c r="H25" s="41">
        <v>40.915492957746501</v>
      </c>
      <c r="I25" s="37">
        <v>1377</v>
      </c>
      <c r="J25" s="37">
        <v>1420</v>
      </c>
    </row>
    <row r="26" spans="1:10" ht="14.1" hidden="1" customHeight="1" x14ac:dyDescent="0.2">
      <c r="A26" s="32" t="s">
        <v>218</v>
      </c>
      <c r="B26" s="32" t="s">
        <v>219</v>
      </c>
      <c r="C26" s="26">
        <v>36.363636363636402</v>
      </c>
      <c r="D26" s="26">
        <v>42.647058823529399</v>
      </c>
      <c r="E26" s="26">
        <v>37.356321839080501</v>
      </c>
      <c r="F26" s="26">
        <v>55.670103092783499</v>
      </c>
      <c r="G26" s="26">
        <v>36.842105263157897</v>
      </c>
      <c r="H26" s="26">
        <v>50</v>
      </c>
      <c r="I26" s="36">
        <v>285</v>
      </c>
      <c r="J26" s="36">
        <v>332</v>
      </c>
    </row>
    <row r="27" spans="1:10" ht="14.1" hidden="1" customHeight="1" x14ac:dyDescent="0.2">
      <c r="A27" s="32" t="s">
        <v>220</v>
      </c>
      <c r="B27" s="32" t="s">
        <v>221</v>
      </c>
      <c r="C27" s="26">
        <v>32.941176470588204</v>
      </c>
      <c r="D27" s="26">
        <v>48.275862068965502</v>
      </c>
      <c r="E27" s="26">
        <v>43.209876543209901</v>
      </c>
      <c r="F27" s="26">
        <v>52.459016393442603</v>
      </c>
      <c r="G27" s="26">
        <v>37.724550898203603</v>
      </c>
      <c r="H27" s="26">
        <v>50.420168067226903</v>
      </c>
      <c r="I27" s="37">
        <v>167</v>
      </c>
      <c r="J27" s="37">
        <v>119</v>
      </c>
    </row>
    <row r="28" spans="1:10" ht="14.1" hidden="1" customHeight="1" x14ac:dyDescent="0.2">
      <c r="A28" s="32" t="s">
        <v>222</v>
      </c>
      <c r="B28" s="32" t="s">
        <v>223</v>
      </c>
      <c r="C28" s="26">
        <v>38.787878787878803</v>
      </c>
      <c r="D28" s="26">
        <v>51.256281407035203</v>
      </c>
      <c r="E28" s="26">
        <v>43</v>
      </c>
      <c r="F28" s="26">
        <v>32</v>
      </c>
      <c r="G28" s="26">
        <v>40.601503759398497</v>
      </c>
      <c r="H28" s="26">
        <v>44</v>
      </c>
      <c r="I28" s="36">
        <v>266</v>
      </c>
      <c r="J28" s="36">
        <v>325</v>
      </c>
    </row>
    <row r="29" spans="1:10" ht="14.1" hidden="1" customHeight="1" x14ac:dyDescent="0.2">
      <c r="A29" s="32" t="s">
        <v>224</v>
      </c>
      <c r="B29" s="32" t="s">
        <v>225</v>
      </c>
      <c r="C29" s="26"/>
      <c r="D29" s="26">
        <v>41.176470588235297</v>
      </c>
      <c r="E29" s="26">
        <v>53.3333333333333</v>
      </c>
      <c r="F29" s="26"/>
      <c r="G29" s="26">
        <v>44.4444444444444</v>
      </c>
      <c r="H29" s="26">
        <v>53.3333333333333</v>
      </c>
      <c r="I29" s="37">
        <v>27</v>
      </c>
      <c r="J29" s="37">
        <v>30</v>
      </c>
    </row>
    <row r="30" spans="1:10" ht="27.95" customHeight="1" x14ac:dyDescent="0.2">
      <c r="A30" s="40" t="s">
        <v>226</v>
      </c>
      <c r="B30" s="40" t="s">
        <v>226</v>
      </c>
      <c r="C30" s="27">
        <v>36.559139784946197</v>
      </c>
      <c r="D30" s="27">
        <v>47.560975609756099</v>
      </c>
      <c r="E30" s="27">
        <v>40.8108108108108</v>
      </c>
      <c r="F30" s="27">
        <v>48.091603053435101</v>
      </c>
      <c r="G30" s="27">
        <v>38.657718120805399</v>
      </c>
      <c r="H30" s="27">
        <v>47.766749379652602</v>
      </c>
      <c r="I30" s="36">
        <v>745</v>
      </c>
      <c r="J30" s="36">
        <v>806</v>
      </c>
    </row>
    <row r="31" spans="1:10" ht="27.95" customHeight="1" x14ac:dyDescent="0.2">
      <c r="A31" s="42" t="s">
        <v>227</v>
      </c>
      <c r="B31" s="42" t="s">
        <v>227</v>
      </c>
      <c r="C31" s="27">
        <v>39.313725490196099</v>
      </c>
      <c r="D31" s="27">
        <v>44.3732845379689</v>
      </c>
      <c r="E31" s="27">
        <v>37.108655616942897</v>
      </c>
      <c r="F31" s="27">
        <v>42.582417582417598</v>
      </c>
      <c r="G31" s="27">
        <v>38.218661639962299</v>
      </c>
      <c r="H31" s="27">
        <v>43.396226415094297</v>
      </c>
      <c r="I31" s="37">
        <v>2122</v>
      </c>
      <c r="J31" s="37">
        <v>2226</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261</v>
      </c>
      <c r="B2" s="65"/>
      <c r="C2" s="65"/>
      <c r="D2" s="65"/>
      <c r="E2" s="65"/>
      <c r="F2" s="65"/>
      <c r="G2" s="65"/>
      <c r="H2" s="65"/>
      <c r="I2" s="65"/>
      <c r="J2" s="65"/>
      <c r="K2" s="23"/>
      <c r="L2" s="23"/>
      <c r="M2" s="23"/>
    </row>
    <row r="3" spans="1:13" ht="25.5" customHeight="1" x14ac:dyDescent="0.2">
      <c r="A3" s="66" t="s">
        <v>319</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29.411764705882401</v>
      </c>
      <c r="D6" s="26">
        <v>29.411764705882401</v>
      </c>
      <c r="E6" s="26">
        <v>48.148148148148103</v>
      </c>
      <c r="F6" s="26">
        <v>48</v>
      </c>
      <c r="G6" s="26">
        <v>42.2222222222222</v>
      </c>
      <c r="H6" s="26">
        <v>40.476190476190503</v>
      </c>
      <c r="I6" s="36">
        <v>45</v>
      </c>
      <c r="J6" s="36">
        <v>42</v>
      </c>
    </row>
    <row r="7" spans="1:13" hidden="1" x14ac:dyDescent="0.2">
      <c r="A7" s="23" t="s">
        <v>191</v>
      </c>
      <c r="B7" s="23" t="s">
        <v>192</v>
      </c>
      <c r="C7" s="26">
        <v>31.25</v>
      </c>
      <c r="D7" s="26">
        <v>12.5</v>
      </c>
      <c r="E7" s="26">
        <v>26.086956521739101</v>
      </c>
      <c r="F7" s="26">
        <v>52.631578947368403</v>
      </c>
      <c r="G7" s="26">
        <v>28.205128205128201</v>
      </c>
      <c r="H7" s="26">
        <v>37.837837837837803</v>
      </c>
      <c r="I7" s="37">
        <v>39</v>
      </c>
      <c r="J7" s="37">
        <v>37</v>
      </c>
    </row>
    <row r="8" spans="1:13" hidden="1" x14ac:dyDescent="0.2">
      <c r="A8" s="23" t="s">
        <v>193</v>
      </c>
      <c r="B8" s="23" t="s">
        <v>194</v>
      </c>
      <c r="C8" s="26">
        <v>42.307692307692299</v>
      </c>
      <c r="D8" s="26">
        <v>44</v>
      </c>
      <c r="E8" s="26">
        <v>40</v>
      </c>
      <c r="F8" s="26">
        <v>40</v>
      </c>
      <c r="G8" s="26">
        <v>40.322580645161302</v>
      </c>
      <c r="H8" s="26">
        <v>41.176470588235297</v>
      </c>
      <c r="I8" s="36">
        <v>62</v>
      </c>
      <c r="J8" s="36">
        <v>51</v>
      </c>
    </row>
    <row r="9" spans="1:13" hidden="1" x14ac:dyDescent="0.2">
      <c r="A9" s="23" t="s">
        <v>195</v>
      </c>
      <c r="B9" s="23" t="s">
        <v>196</v>
      </c>
      <c r="C9" s="26">
        <v>23.3333333333333</v>
      </c>
      <c r="D9" s="26">
        <v>33.3333333333333</v>
      </c>
      <c r="E9" s="26">
        <v>41.176470588235297</v>
      </c>
      <c r="F9" s="26">
        <v>47.058823529411796</v>
      </c>
      <c r="G9" s="26">
        <v>29.1666666666667</v>
      </c>
      <c r="H9" s="26">
        <v>40.677966101694899</v>
      </c>
      <c r="I9" s="37">
        <v>48</v>
      </c>
      <c r="J9" s="37">
        <v>59</v>
      </c>
    </row>
    <row r="10" spans="1:13" hidden="1" x14ac:dyDescent="0.2">
      <c r="A10" s="23" t="s">
        <v>197</v>
      </c>
      <c r="B10" s="23" t="s">
        <v>198</v>
      </c>
      <c r="C10" s="26">
        <v>38.8888888888889</v>
      </c>
      <c r="D10" s="26">
        <v>38.235294117647101</v>
      </c>
      <c r="E10" s="26">
        <v>43.3333333333333</v>
      </c>
      <c r="F10" s="26">
        <v>33.3333333333333</v>
      </c>
      <c r="G10" s="26">
        <v>40.909090909090899</v>
      </c>
      <c r="H10" s="26">
        <v>35.9375</v>
      </c>
      <c r="I10" s="36">
        <v>66</v>
      </c>
      <c r="J10" s="36">
        <v>64</v>
      </c>
    </row>
    <row r="11" spans="1:13" hidden="1" x14ac:dyDescent="0.2">
      <c r="A11" s="23" t="s">
        <v>199</v>
      </c>
      <c r="B11" s="23" t="s">
        <v>200</v>
      </c>
      <c r="C11" s="26">
        <v>30</v>
      </c>
      <c r="D11" s="26">
        <v>27.5</v>
      </c>
      <c r="E11" s="26">
        <v>47.5</v>
      </c>
      <c r="F11" s="26">
        <v>30</v>
      </c>
      <c r="G11" s="26">
        <v>39.024390243902403</v>
      </c>
      <c r="H11" s="26">
        <v>29.268292682926798</v>
      </c>
      <c r="I11" s="37">
        <v>82</v>
      </c>
      <c r="J11" s="37">
        <v>82</v>
      </c>
    </row>
    <row r="12" spans="1:13" hidden="1" x14ac:dyDescent="0.2">
      <c r="A12" s="23" t="s">
        <v>201</v>
      </c>
      <c r="B12" s="23" t="s">
        <v>202</v>
      </c>
      <c r="C12" s="26">
        <v>31.25</v>
      </c>
      <c r="D12" s="26">
        <v>31.578947368421101</v>
      </c>
      <c r="E12" s="26">
        <v>6.6666666666666696</v>
      </c>
      <c r="F12" s="26"/>
      <c r="G12" s="26">
        <v>18.75</v>
      </c>
      <c r="H12" s="26">
        <v>37.5</v>
      </c>
      <c r="I12" s="36">
        <v>32</v>
      </c>
      <c r="J12" s="36">
        <v>32</v>
      </c>
    </row>
    <row r="13" spans="1:13" hidden="1" x14ac:dyDescent="0.2">
      <c r="A13" s="23" t="s">
        <v>203</v>
      </c>
      <c r="B13" s="23" t="s">
        <v>204</v>
      </c>
      <c r="C13" s="26">
        <v>47.058823529411796</v>
      </c>
      <c r="D13" s="26">
        <v>18.367346938775501</v>
      </c>
      <c r="E13" s="26">
        <v>22.9166666666667</v>
      </c>
      <c r="F13" s="26">
        <v>33.3333333333333</v>
      </c>
      <c r="G13" s="26">
        <v>34.653465346534702</v>
      </c>
      <c r="H13" s="26">
        <v>25.806451612903199</v>
      </c>
      <c r="I13" s="37">
        <v>101</v>
      </c>
      <c r="J13" s="37">
        <v>93</v>
      </c>
    </row>
    <row r="14" spans="1:13" hidden="1" x14ac:dyDescent="0.2">
      <c r="A14" s="23" t="s">
        <v>205</v>
      </c>
      <c r="B14" s="23" t="s">
        <v>206</v>
      </c>
      <c r="C14" s="26">
        <v>40</v>
      </c>
      <c r="D14" s="26">
        <v>37.288135593220296</v>
      </c>
      <c r="E14" s="26">
        <v>46.6666666666667</v>
      </c>
      <c r="F14" s="26">
        <v>46.296296296296298</v>
      </c>
      <c r="G14" s="26">
        <v>43.965517241379303</v>
      </c>
      <c r="H14" s="26">
        <v>40.677966101694899</v>
      </c>
      <c r="I14" s="36">
        <v>116</v>
      </c>
      <c r="J14" s="36">
        <v>118</v>
      </c>
    </row>
    <row r="15" spans="1:13" hidden="1" x14ac:dyDescent="0.2">
      <c r="A15" s="23" t="s">
        <v>205</v>
      </c>
      <c r="B15" s="23" t="s">
        <v>207</v>
      </c>
      <c r="C15" s="26">
        <v>26.415094339622598</v>
      </c>
      <c r="D15" s="26">
        <v>33.3333333333333</v>
      </c>
      <c r="E15" s="26">
        <v>49.056603773584897</v>
      </c>
      <c r="F15" s="26">
        <v>54.054054054054099</v>
      </c>
      <c r="G15" s="26">
        <v>38.317757009345797</v>
      </c>
      <c r="H15" s="26">
        <v>41.463414634146297</v>
      </c>
      <c r="I15" s="37">
        <v>107</v>
      </c>
      <c r="J15" s="37">
        <v>82</v>
      </c>
    </row>
    <row r="16" spans="1:13" hidden="1" x14ac:dyDescent="0.2">
      <c r="A16" s="23" t="s">
        <v>205</v>
      </c>
      <c r="B16" s="23" t="s">
        <v>208</v>
      </c>
      <c r="C16" s="26">
        <v>32.558139534883701</v>
      </c>
      <c r="D16" s="26">
        <v>43.636363636363598</v>
      </c>
      <c r="E16" s="26">
        <v>36.2068965517241</v>
      </c>
      <c r="F16" s="26">
        <v>32.653061224489797</v>
      </c>
      <c r="G16" s="26">
        <v>34.313725490196099</v>
      </c>
      <c r="H16" s="26">
        <v>38.461538461538503</v>
      </c>
      <c r="I16" s="36">
        <v>102</v>
      </c>
      <c r="J16" s="36">
        <v>104</v>
      </c>
    </row>
    <row r="17" spans="1:10" hidden="1" x14ac:dyDescent="0.2">
      <c r="A17" s="23" t="s">
        <v>205</v>
      </c>
      <c r="B17" s="23" t="s">
        <v>209</v>
      </c>
      <c r="C17" s="26">
        <v>30.6666666666667</v>
      </c>
      <c r="D17" s="26">
        <v>40.816326530612201</v>
      </c>
      <c r="E17" s="26">
        <v>45.744680851063798</v>
      </c>
      <c r="F17" s="26">
        <v>44.117647058823501</v>
      </c>
      <c r="G17" s="26">
        <v>39.411764705882398</v>
      </c>
      <c r="H17" s="26">
        <v>42.647058823529399</v>
      </c>
      <c r="I17" s="37">
        <v>170</v>
      </c>
      <c r="J17" s="37">
        <v>204</v>
      </c>
    </row>
    <row r="18" spans="1:10" hidden="1" x14ac:dyDescent="0.2">
      <c r="A18" s="23" t="s">
        <v>205</v>
      </c>
      <c r="B18" s="23" t="s">
        <v>210</v>
      </c>
      <c r="C18" s="26">
        <v>50.704225352112701</v>
      </c>
      <c r="D18" s="26">
        <v>39.5833333333333</v>
      </c>
      <c r="E18" s="26">
        <v>51.3888888888889</v>
      </c>
      <c r="F18" s="26">
        <v>38.596491228070199</v>
      </c>
      <c r="G18" s="26">
        <v>50.6944444444444</v>
      </c>
      <c r="H18" s="26">
        <v>39.449541284403701</v>
      </c>
      <c r="I18" s="36">
        <v>144</v>
      </c>
      <c r="J18" s="36">
        <v>109</v>
      </c>
    </row>
    <row r="19" spans="1:10" hidden="1" x14ac:dyDescent="0.2">
      <c r="A19" s="23" t="s">
        <v>205</v>
      </c>
      <c r="B19" s="23" t="s">
        <v>211</v>
      </c>
      <c r="C19" s="26">
        <v>40.476190476190503</v>
      </c>
      <c r="D19" s="26">
        <v>48.148148148148103</v>
      </c>
      <c r="E19" s="26">
        <v>51.351351351351298</v>
      </c>
      <c r="F19" s="26">
        <v>21.6216216216216</v>
      </c>
      <c r="G19" s="26">
        <v>45.569620253164601</v>
      </c>
      <c r="H19" s="26">
        <v>32.835820895522403</v>
      </c>
      <c r="I19" s="37">
        <v>79</v>
      </c>
      <c r="J19" s="37">
        <v>67</v>
      </c>
    </row>
    <row r="20" spans="1:10" hidden="1" x14ac:dyDescent="0.2">
      <c r="A20" s="23" t="s">
        <v>205</v>
      </c>
      <c r="B20" s="23" t="s">
        <v>212</v>
      </c>
      <c r="C20" s="26">
        <v>42.105263157894697</v>
      </c>
      <c r="D20" s="26">
        <v>43.75</v>
      </c>
      <c r="E20" s="26">
        <v>36</v>
      </c>
      <c r="F20" s="26">
        <v>50</v>
      </c>
      <c r="G20" s="26">
        <v>38.636363636363598</v>
      </c>
      <c r="H20" s="26">
        <v>48.936170212766001</v>
      </c>
      <c r="I20" s="36">
        <v>44</v>
      </c>
      <c r="J20" s="36">
        <v>47</v>
      </c>
    </row>
    <row r="21" spans="1:10" hidden="1" x14ac:dyDescent="0.2">
      <c r="A21" s="23" t="s">
        <v>205</v>
      </c>
      <c r="B21" s="23" t="s">
        <v>213</v>
      </c>
      <c r="C21" s="26">
        <v>50</v>
      </c>
      <c r="D21" s="26">
        <v>28</v>
      </c>
      <c r="E21" s="26">
        <v>37.5</v>
      </c>
      <c r="F21" s="26">
        <v>50</v>
      </c>
      <c r="G21" s="26">
        <v>44.7368421052632</v>
      </c>
      <c r="H21" s="26">
        <v>36.585365853658502</v>
      </c>
      <c r="I21" s="37">
        <v>38</v>
      </c>
      <c r="J21" s="37">
        <v>41</v>
      </c>
    </row>
    <row r="22" spans="1:10" hidden="1" x14ac:dyDescent="0.2">
      <c r="A22" s="23" t="s">
        <v>205</v>
      </c>
      <c r="B22" s="23" t="s">
        <v>214</v>
      </c>
      <c r="C22" s="26">
        <v>43.75</v>
      </c>
      <c r="D22" s="26">
        <v>35.897435897435898</v>
      </c>
      <c r="E22" s="26">
        <v>42.424242424242401</v>
      </c>
      <c r="F22" s="26">
        <v>42.857142857142897</v>
      </c>
      <c r="G22" s="26">
        <v>43.076923076923102</v>
      </c>
      <c r="H22" s="26">
        <v>38.562091503268</v>
      </c>
      <c r="I22" s="36">
        <v>65</v>
      </c>
      <c r="J22" s="36">
        <v>153</v>
      </c>
    </row>
    <row r="23" spans="1:10" hidden="1" x14ac:dyDescent="0.2">
      <c r="A23" s="23" t="s">
        <v>205</v>
      </c>
      <c r="B23" s="23" t="s">
        <v>215</v>
      </c>
      <c r="C23" s="26">
        <v>26.315789473684202</v>
      </c>
      <c r="D23" s="26"/>
      <c r="E23" s="26">
        <v>44.4444444444444</v>
      </c>
      <c r="F23" s="26">
        <v>45.454545454545503</v>
      </c>
      <c r="G23" s="26">
        <v>35.135135135135101</v>
      </c>
      <c r="H23" s="26">
        <v>42.857142857142897</v>
      </c>
      <c r="I23" s="37">
        <v>37</v>
      </c>
      <c r="J23" s="37">
        <v>35</v>
      </c>
    </row>
    <row r="24" spans="1:10" ht="27.95" hidden="1" customHeight="1" x14ac:dyDescent="0.2">
      <c r="A24" s="38" t="s">
        <v>216</v>
      </c>
      <c r="B24" s="38" t="s">
        <v>216</v>
      </c>
      <c r="C24" s="39">
        <v>37.980769230769198</v>
      </c>
      <c r="D24" s="39">
        <v>38.7799564270153</v>
      </c>
      <c r="E24" s="39">
        <v>45.322245322245301</v>
      </c>
      <c r="F24" s="39">
        <v>41.983122362869203</v>
      </c>
      <c r="G24" s="39">
        <v>41.906873614190701</v>
      </c>
      <c r="H24" s="39">
        <v>40.2083333333333</v>
      </c>
      <c r="I24" s="36">
        <v>902</v>
      </c>
      <c r="J24" s="36">
        <v>960</v>
      </c>
    </row>
    <row r="25" spans="1:10" ht="27.95" customHeight="1" x14ac:dyDescent="0.2">
      <c r="A25" s="40" t="s">
        <v>217</v>
      </c>
      <c r="B25" s="40" t="s">
        <v>217</v>
      </c>
      <c r="C25" s="41">
        <v>37.191358024691397</v>
      </c>
      <c r="D25" s="41">
        <v>35.578330893118597</v>
      </c>
      <c r="E25" s="41">
        <v>42.1787709497207</v>
      </c>
      <c r="F25" s="41">
        <v>41.201716738197398</v>
      </c>
      <c r="G25" s="41">
        <v>39.724037763253399</v>
      </c>
      <c r="H25" s="41">
        <v>38.380281690140798</v>
      </c>
      <c r="I25" s="37">
        <v>1377</v>
      </c>
      <c r="J25" s="37">
        <v>1420</v>
      </c>
    </row>
    <row r="26" spans="1:10" ht="14.1" hidden="1" customHeight="1" x14ac:dyDescent="0.2">
      <c r="A26" s="32" t="s">
        <v>218</v>
      </c>
      <c r="B26" s="32" t="s">
        <v>219</v>
      </c>
      <c r="C26" s="26">
        <v>39.090909090909101</v>
      </c>
      <c r="D26" s="26">
        <v>33.823529411764703</v>
      </c>
      <c r="E26" s="26">
        <v>38.505747126436802</v>
      </c>
      <c r="F26" s="26">
        <v>23.7113402061856</v>
      </c>
      <c r="G26" s="26">
        <v>38.596491228070199</v>
      </c>
      <c r="H26" s="26">
        <v>28.0120481927711</v>
      </c>
      <c r="I26" s="36">
        <v>285</v>
      </c>
      <c r="J26" s="36">
        <v>332</v>
      </c>
    </row>
    <row r="27" spans="1:10" ht="14.1" hidden="1" customHeight="1" x14ac:dyDescent="0.2">
      <c r="A27" s="32" t="s">
        <v>220</v>
      </c>
      <c r="B27" s="32" t="s">
        <v>221</v>
      </c>
      <c r="C27" s="26">
        <v>43.529411764705898</v>
      </c>
      <c r="D27" s="26">
        <v>37.931034482758598</v>
      </c>
      <c r="E27" s="26">
        <v>25.925925925925899</v>
      </c>
      <c r="F27" s="26">
        <v>36.065573770491802</v>
      </c>
      <c r="G27" s="26">
        <v>35.329341317365298</v>
      </c>
      <c r="H27" s="26">
        <v>36.974789915966397</v>
      </c>
      <c r="I27" s="37">
        <v>167</v>
      </c>
      <c r="J27" s="37">
        <v>119</v>
      </c>
    </row>
    <row r="28" spans="1:10" ht="14.1" hidden="1" customHeight="1" x14ac:dyDescent="0.2">
      <c r="A28" s="32" t="s">
        <v>222</v>
      </c>
      <c r="B28" s="32" t="s">
        <v>223</v>
      </c>
      <c r="C28" s="26">
        <v>35.7575757575758</v>
      </c>
      <c r="D28" s="26">
        <v>26.6331658291457</v>
      </c>
      <c r="E28" s="26">
        <v>31</v>
      </c>
      <c r="F28" s="26">
        <v>46.4</v>
      </c>
      <c r="G28" s="26">
        <v>33.834586466165398</v>
      </c>
      <c r="H28" s="26">
        <v>34.153846153846203</v>
      </c>
      <c r="I28" s="36">
        <v>266</v>
      </c>
      <c r="J28" s="36">
        <v>325</v>
      </c>
    </row>
    <row r="29" spans="1:10" ht="14.1" hidden="1" customHeight="1" x14ac:dyDescent="0.2">
      <c r="A29" s="32" t="s">
        <v>224</v>
      </c>
      <c r="B29" s="32" t="s">
        <v>225</v>
      </c>
      <c r="C29" s="26"/>
      <c r="D29" s="26">
        <v>29.411764705882401</v>
      </c>
      <c r="E29" s="26">
        <v>33.3333333333333</v>
      </c>
      <c r="F29" s="26"/>
      <c r="G29" s="26">
        <v>18.518518518518501</v>
      </c>
      <c r="H29" s="26">
        <v>26.6666666666667</v>
      </c>
      <c r="I29" s="37">
        <v>27</v>
      </c>
      <c r="J29" s="37">
        <v>30</v>
      </c>
    </row>
    <row r="30" spans="1:10" ht="27.95" customHeight="1" x14ac:dyDescent="0.2">
      <c r="A30" s="40" t="s">
        <v>226</v>
      </c>
      <c r="B30" s="40" t="s">
        <v>226</v>
      </c>
      <c r="C30" s="27">
        <v>37.365591397849499</v>
      </c>
      <c r="D30" s="27">
        <v>30.731707317073202</v>
      </c>
      <c r="E30" s="27">
        <v>33.513513513513502</v>
      </c>
      <c r="F30" s="27">
        <v>32.824427480916</v>
      </c>
      <c r="G30" s="27">
        <v>35.4362416107383</v>
      </c>
      <c r="H30" s="27">
        <v>31.761786600496301</v>
      </c>
      <c r="I30" s="36">
        <v>745</v>
      </c>
      <c r="J30" s="36">
        <v>806</v>
      </c>
    </row>
    <row r="31" spans="1:10" ht="27.95" customHeight="1" x14ac:dyDescent="0.2">
      <c r="A31" s="42" t="s">
        <v>227</v>
      </c>
      <c r="B31" s="42" t="s">
        <v>227</v>
      </c>
      <c r="C31" s="27">
        <v>37.254901960784302</v>
      </c>
      <c r="D31" s="27">
        <v>33.760292772186602</v>
      </c>
      <c r="E31" s="27">
        <v>39.226519337016597</v>
      </c>
      <c r="F31" s="27">
        <v>38.186813186813197</v>
      </c>
      <c r="G31" s="27">
        <v>38.218661639962299</v>
      </c>
      <c r="H31" s="27">
        <v>35.983827493261501</v>
      </c>
      <c r="I31" s="37">
        <v>2122</v>
      </c>
      <c r="J31" s="37">
        <v>2226</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262</v>
      </c>
      <c r="B2" s="65"/>
      <c r="C2" s="65"/>
      <c r="D2" s="65"/>
      <c r="E2" s="65"/>
      <c r="F2" s="65"/>
      <c r="G2" s="65"/>
      <c r="H2" s="65"/>
      <c r="I2" s="65"/>
      <c r="J2" s="65"/>
      <c r="K2" s="23"/>
      <c r="L2" s="23"/>
      <c r="M2" s="23"/>
    </row>
    <row r="3" spans="1:13" ht="25.5" customHeight="1" x14ac:dyDescent="0.2">
      <c r="A3" s="66" t="s">
        <v>318</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23.529411764705898</v>
      </c>
      <c r="D6" s="26">
        <v>41.176470588235297</v>
      </c>
      <c r="E6" s="26">
        <v>14.814814814814801</v>
      </c>
      <c r="F6" s="26">
        <v>12</v>
      </c>
      <c r="G6" s="26">
        <v>17.7777777777778</v>
      </c>
      <c r="H6" s="26">
        <v>23.8095238095238</v>
      </c>
      <c r="I6" s="36">
        <v>45</v>
      </c>
      <c r="J6" s="36">
        <v>42</v>
      </c>
    </row>
    <row r="7" spans="1:13" hidden="1" x14ac:dyDescent="0.2">
      <c r="A7" s="23" t="s">
        <v>191</v>
      </c>
      <c r="B7" s="23" t="s">
        <v>192</v>
      </c>
      <c r="C7" s="26">
        <v>25</v>
      </c>
      <c r="D7" s="26">
        <v>31.25</v>
      </c>
      <c r="E7" s="26">
        <v>26.086956521739101</v>
      </c>
      <c r="F7" s="26">
        <v>26.315789473684202</v>
      </c>
      <c r="G7" s="26">
        <v>25.6410256410256</v>
      </c>
      <c r="H7" s="26">
        <v>27.027027027027</v>
      </c>
      <c r="I7" s="37">
        <v>39</v>
      </c>
      <c r="J7" s="37">
        <v>37</v>
      </c>
    </row>
    <row r="8" spans="1:13" hidden="1" x14ac:dyDescent="0.2">
      <c r="A8" s="23" t="s">
        <v>193</v>
      </c>
      <c r="B8" s="23" t="s">
        <v>194</v>
      </c>
      <c r="C8" s="26">
        <v>19.230769230769202</v>
      </c>
      <c r="D8" s="26">
        <v>28</v>
      </c>
      <c r="E8" s="26">
        <v>25.714285714285701</v>
      </c>
      <c r="F8" s="26">
        <v>41.6666666666667</v>
      </c>
      <c r="G8" s="26">
        <v>22.580645161290299</v>
      </c>
      <c r="H8" s="26">
        <v>34</v>
      </c>
      <c r="I8" s="36">
        <v>62</v>
      </c>
      <c r="J8" s="36">
        <v>50</v>
      </c>
    </row>
    <row r="9" spans="1:13" hidden="1" x14ac:dyDescent="0.2">
      <c r="A9" s="23" t="s">
        <v>195</v>
      </c>
      <c r="B9" s="23" t="s">
        <v>196</v>
      </c>
      <c r="C9" s="26">
        <v>10</v>
      </c>
      <c r="D9" s="26">
        <v>29.1666666666667</v>
      </c>
      <c r="E9" s="26">
        <v>17.647058823529399</v>
      </c>
      <c r="F9" s="26">
        <v>38.235294117647101</v>
      </c>
      <c r="G9" s="26">
        <v>12.5</v>
      </c>
      <c r="H9" s="26">
        <v>33.8983050847458</v>
      </c>
      <c r="I9" s="37">
        <v>48</v>
      </c>
      <c r="J9" s="37">
        <v>59</v>
      </c>
    </row>
    <row r="10" spans="1:13" hidden="1" x14ac:dyDescent="0.2">
      <c r="A10" s="23" t="s">
        <v>197</v>
      </c>
      <c r="B10" s="23" t="s">
        <v>198</v>
      </c>
      <c r="C10" s="26">
        <v>19.4444444444444</v>
      </c>
      <c r="D10" s="26">
        <v>20.588235294117599</v>
      </c>
      <c r="E10" s="26">
        <v>10</v>
      </c>
      <c r="F10" s="26">
        <v>20</v>
      </c>
      <c r="G10" s="26">
        <v>15.1515151515152</v>
      </c>
      <c r="H10" s="26">
        <v>20.3125</v>
      </c>
      <c r="I10" s="36">
        <v>66</v>
      </c>
      <c r="J10" s="36">
        <v>64</v>
      </c>
    </row>
    <row r="11" spans="1:13" hidden="1" x14ac:dyDescent="0.2">
      <c r="A11" s="23" t="s">
        <v>199</v>
      </c>
      <c r="B11" s="23" t="s">
        <v>200</v>
      </c>
      <c r="C11" s="26">
        <v>20</v>
      </c>
      <c r="D11" s="26">
        <v>35</v>
      </c>
      <c r="E11" s="26">
        <v>25</v>
      </c>
      <c r="F11" s="26">
        <v>35</v>
      </c>
      <c r="G11" s="26">
        <v>24.390243902439</v>
      </c>
      <c r="H11" s="26">
        <v>35.365853658536601</v>
      </c>
      <c r="I11" s="37">
        <v>82</v>
      </c>
      <c r="J11" s="37">
        <v>82</v>
      </c>
    </row>
    <row r="12" spans="1:13" hidden="1" x14ac:dyDescent="0.2">
      <c r="A12" s="23" t="s">
        <v>201</v>
      </c>
      <c r="B12" s="23" t="s">
        <v>202</v>
      </c>
      <c r="C12" s="26">
        <v>43.75</v>
      </c>
      <c r="D12" s="26">
        <v>47.368421052631597</v>
      </c>
      <c r="E12" s="26">
        <v>40</v>
      </c>
      <c r="F12" s="26"/>
      <c r="G12" s="26">
        <v>40.625</v>
      </c>
      <c r="H12" s="26">
        <v>37.5</v>
      </c>
      <c r="I12" s="36">
        <v>32</v>
      </c>
      <c r="J12" s="36">
        <v>32</v>
      </c>
    </row>
    <row r="13" spans="1:13" hidden="1" x14ac:dyDescent="0.2">
      <c r="A13" s="23" t="s">
        <v>203</v>
      </c>
      <c r="B13" s="23" t="s">
        <v>204</v>
      </c>
      <c r="C13" s="26">
        <v>23.529411764705898</v>
      </c>
      <c r="D13" s="26">
        <v>30.612244897959201</v>
      </c>
      <c r="E13" s="26">
        <v>27.0833333333333</v>
      </c>
      <c r="F13" s="26">
        <v>34.210526315789501</v>
      </c>
      <c r="G13" s="26">
        <v>25.742574257425701</v>
      </c>
      <c r="H13" s="26">
        <v>31.521739130434799</v>
      </c>
      <c r="I13" s="37">
        <v>101</v>
      </c>
      <c r="J13" s="37">
        <v>92</v>
      </c>
    </row>
    <row r="14" spans="1:13" hidden="1" x14ac:dyDescent="0.2">
      <c r="A14" s="23" t="s">
        <v>205</v>
      </c>
      <c r="B14" s="23" t="s">
        <v>206</v>
      </c>
      <c r="C14" s="26">
        <v>40</v>
      </c>
      <c r="D14" s="26">
        <v>42.372881355932201</v>
      </c>
      <c r="E14" s="26">
        <v>22.6666666666667</v>
      </c>
      <c r="F14" s="26">
        <v>33.3333333333333</v>
      </c>
      <c r="G14" s="26">
        <v>28.448275862069</v>
      </c>
      <c r="H14" s="26">
        <v>38.983050847457598</v>
      </c>
      <c r="I14" s="36">
        <v>116</v>
      </c>
      <c r="J14" s="36">
        <v>118</v>
      </c>
    </row>
    <row r="15" spans="1:13" hidden="1" x14ac:dyDescent="0.2">
      <c r="A15" s="23" t="s">
        <v>205</v>
      </c>
      <c r="B15" s="23" t="s">
        <v>207</v>
      </c>
      <c r="C15" s="26">
        <v>37.735849056603797</v>
      </c>
      <c r="D15" s="26">
        <v>35.714285714285701</v>
      </c>
      <c r="E15" s="26">
        <v>18.867924528301899</v>
      </c>
      <c r="F15" s="26">
        <v>24.324324324324301</v>
      </c>
      <c r="G15" s="26">
        <v>28.037383177570099</v>
      </c>
      <c r="H15" s="26">
        <v>31.707317073170699</v>
      </c>
      <c r="I15" s="37">
        <v>107</v>
      </c>
      <c r="J15" s="37">
        <v>82</v>
      </c>
    </row>
    <row r="16" spans="1:13" hidden="1" x14ac:dyDescent="0.2">
      <c r="A16" s="23" t="s">
        <v>205</v>
      </c>
      <c r="B16" s="23" t="s">
        <v>208</v>
      </c>
      <c r="C16" s="26">
        <v>32.558139534883701</v>
      </c>
      <c r="D16" s="26">
        <v>45.454545454545503</v>
      </c>
      <c r="E16" s="26">
        <v>29.310344827586199</v>
      </c>
      <c r="F16" s="26">
        <v>44.8979591836735</v>
      </c>
      <c r="G16" s="26">
        <v>30.3921568627451</v>
      </c>
      <c r="H16" s="26">
        <v>45.192307692307701</v>
      </c>
      <c r="I16" s="36">
        <v>102</v>
      </c>
      <c r="J16" s="36">
        <v>104</v>
      </c>
    </row>
    <row r="17" spans="1:10" hidden="1" x14ac:dyDescent="0.2">
      <c r="A17" s="23" t="s">
        <v>205</v>
      </c>
      <c r="B17" s="23" t="s">
        <v>209</v>
      </c>
      <c r="C17" s="26">
        <v>33.3333333333333</v>
      </c>
      <c r="D17" s="26">
        <v>28.865979381443299</v>
      </c>
      <c r="E17" s="26">
        <v>17.3913043478261</v>
      </c>
      <c r="F17" s="26">
        <v>33.3333333333333</v>
      </c>
      <c r="G17" s="26">
        <v>25</v>
      </c>
      <c r="H17" s="26">
        <v>31.5270935960591</v>
      </c>
      <c r="I17" s="37">
        <v>168</v>
      </c>
      <c r="J17" s="37">
        <v>203</v>
      </c>
    </row>
    <row r="18" spans="1:10" hidden="1" x14ac:dyDescent="0.2">
      <c r="A18" s="23" t="s">
        <v>205</v>
      </c>
      <c r="B18" s="23" t="s">
        <v>210</v>
      </c>
      <c r="C18" s="26">
        <v>15.714285714285699</v>
      </c>
      <c r="D18" s="26">
        <v>35.4166666666667</v>
      </c>
      <c r="E18" s="26">
        <v>20.8333333333333</v>
      </c>
      <c r="F18" s="26">
        <v>35.087719298245602</v>
      </c>
      <c r="G18" s="26">
        <v>18.181818181818201</v>
      </c>
      <c r="H18" s="26">
        <v>34.862385321100902</v>
      </c>
      <c r="I18" s="36">
        <v>143</v>
      </c>
      <c r="J18" s="36">
        <v>109</v>
      </c>
    </row>
    <row r="19" spans="1:10" hidden="1" x14ac:dyDescent="0.2">
      <c r="A19" s="23" t="s">
        <v>205</v>
      </c>
      <c r="B19" s="23" t="s">
        <v>211</v>
      </c>
      <c r="C19" s="26">
        <v>28.571428571428601</v>
      </c>
      <c r="D19" s="26">
        <v>25.925925925925899</v>
      </c>
      <c r="E19" s="26">
        <v>21.6216216216216</v>
      </c>
      <c r="F19" s="26">
        <v>43.243243243243199</v>
      </c>
      <c r="G19" s="26">
        <v>25.3164556962025</v>
      </c>
      <c r="H19" s="26">
        <v>35.820895522388099</v>
      </c>
      <c r="I19" s="37">
        <v>79</v>
      </c>
      <c r="J19" s="37">
        <v>67</v>
      </c>
    </row>
    <row r="20" spans="1:10" hidden="1" x14ac:dyDescent="0.2">
      <c r="A20" s="23" t="s">
        <v>205</v>
      </c>
      <c r="B20" s="23" t="s">
        <v>212</v>
      </c>
      <c r="C20" s="26">
        <v>15.789473684210501</v>
      </c>
      <c r="D20" s="26">
        <v>37.5</v>
      </c>
      <c r="E20" s="26">
        <v>12</v>
      </c>
      <c r="F20" s="26">
        <v>30</v>
      </c>
      <c r="G20" s="26">
        <v>13.636363636363599</v>
      </c>
      <c r="H20" s="26">
        <v>31.914893617021299</v>
      </c>
      <c r="I20" s="36">
        <v>44</v>
      </c>
      <c r="J20" s="36">
        <v>47</v>
      </c>
    </row>
    <row r="21" spans="1:10" hidden="1" x14ac:dyDescent="0.2">
      <c r="A21" s="23" t="s">
        <v>205</v>
      </c>
      <c r="B21" s="23" t="s">
        <v>213</v>
      </c>
      <c r="C21" s="26">
        <v>13.636363636363599</v>
      </c>
      <c r="D21" s="26">
        <v>36</v>
      </c>
      <c r="E21" s="26">
        <v>31.25</v>
      </c>
      <c r="F21" s="26">
        <v>31.25</v>
      </c>
      <c r="G21" s="26">
        <v>21.052631578947398</v>
      </c>
      <c r="H21" s="26">
        <v>34.146341463414601</v>
      </c>
      <c r="I21" s="37">
        <v>38</v>
      </c>
      <c r="J21" s="37">
        <v>41</v>
      </c>
    </row>
    <row r="22" spans="1:10" hidden="1" x14ac:dyDescent="0.2">
      <c r="A22" s="23" t="s">
        <v>205</v>
      </c>
      <c r="B22" s="23" t="s">
        <v>214</v>
      </c>
      <c r="C22" s="26">
        <v>25</v>
      </c>
      <c r="D22" s="26">
        <v>39.743589743589702</v>
      </c>
      <c r="E22" s="26">
        <v>15.1515151515152</v>
      </c>
      <c r="F22" s="26">
        <v>34.285714285714299</v>
      </c>
      <c r="G22" s="26">
        <v>20</v>
      </c>
      <c r="H22" s="26">
        <v>37.254901960784302</v>
      </c>
      <c r="I22" s="36">
        <v>65</v>
      </c>
      <c r="J22" s="36">
        <v>153</v>
      </c>
    </row>
    <row r="23" spans="1:10" hidden="1" x14ac:dyDescent="0.2">
      <c r="A23" s="23" t="s">
        <v>205</v>
      </c>
      <c r="B23" s="23" t="s">
        <v>215</v>
      </c>
      <c r="C23" s="26">
        <v>47.368421052631597</v>
      </c>
      <c r="D23" s="26"/>
      <c r="E23" s="26">
        <v>22.2222222222222</v>
      </c>
      <c r="F23" s="26">
        <v>28.571428571428601</v>
      </c>
      <c r="G23" s="26">
        <v>35.135135135135101</v>
      </c>
      <c r="H23" s="26">
        <v>29.411764705882401</v>
      </c>
      <c r="I23" s="37">
        <v>37</v>
      </c>
      <c r="J23" s="37">
        <v>34</v>
      </c>
    </row>
    <row r="24" spans="1:10" ht="27.95" hidden="1" customHeight="1" x14ac:dyDescent="0.2">
      <c r="A24" s="38" t="s">
        <v>216</v>
      </c>
      <c r="B24" s="38" t="s">
        <v>216</v>
      </c>
      <c r="C24" s="39">
        <v>29.1566265060241</v>
      </c>
      <c r="D24" s="39">
        <v>36.462882096069897</v>
      </c>
      <c r="E24" s="39">
        <v>20.876826722338201</v>
      </c>
      <c r="F24" s="39">
        <v>34.460887949259998</v>
      </c>
      <c r="G24" s="39">
        <v>24.6941045606229</v>
      </c>
      <c r="H24" s="39">
        <v>35.594989561586601</v>
      </c>
      <c r="I24" s="36">
        <v>899</v>
      </c>
      <c r="J24" s="36">
        <v>958</v>
      </c>
    </row>
    <row r="25" spans="1:10" ht="27.95" customHeight="1" x14ac:dyDescent="0.2">
      <c r="A25" s="40" t="s">
        <v>217</v>
      </c>
      <c r="B25" s="40" t="s">
        <v>217</v>
      </c>
      <c r="C25" s="41">
        <v>26.429675425038599</v>
      </c>
      <c r="D25" s="41">
        <v>34.897360703812303</v>
      </c>
      <c r="E25" s="41">
        <v>21.568627450980401</v>
      </c>
      <c r="F25" s="41">
        <v>33.045977011494301</v>
      </c>
      <c r="G25" s="41">
        <v>23.9446870451237</v>
      </c>
      <c r="H25" s="41">
        <v>33.968926553672297</v>
      </c>
      <c r="I25" s="37">
        <v>1374</v>
      </c>
      <c r="J25" s="37">
        <v>1416</v>
      </c>
    </row>
    <row r="26" spans="1:10" ht="14.1" hidden="1" customHeight="1" x14ac:dyDescent="0.2">
      <c r="A26" s="32" t="s">
        <v>218</v>
      </c>
      <c r="B26" s="32" t="s">
        <v>219</v>
      </c>
      <c r="C26" s="26">
        <v>13.636363636363599</v>
      </c>
      <c r="D26" s="26">
        <v>41.176470588235297</v>
      </c>
      <c r="E26" s="26">
        <v>20.1149425287356</v>
      </c>
      <c r="F26" s="26">
        <v>30.412371134020599</v>
      </c>
      <c r="G26" s="26">
        <v>17.894736842105299</v>
      </c>
      <c r="H26" s="26">
        <v>34.638554216867497</v>
      </c>
      <c r="I26" s="36">
        <v>285</v>
      </c>
      <c r="J26" s="36">
        <v>332</v>
      </c>
    </row>
    <row r="27" spans="1:10" ht="14.1" hidden="1" customHeight="1" x14ac:dyDescent="0.2">
      <c r="A27" s="32" t="s">
        <v>220</v>
      </c>
      <c r="B27" s="32" t="s">
        <v>221</v>
      </c>
      <c r="C27" s="26">
        <v>10.588235294117601</v>
      </c>
      <c r="D27" s="26">
        <v>27.586206896551701</v>
      </c>
      <c r="E27" s="26">
        <v>17.283950617283899</v>
      </c>
      <c r="F27" s="26">
        <v>36.065573770491802</v>
      </c>
      <c r="G27" s="26">
        <v>13.772455089820401</v>
      </c>
      <c r="H27" s="26">
        <v>31.932773109243701</v>
      </c>
      <c r="I27" s="37">
        <v>167</v>
      </c>
      <c r="J27" s="37">
        <v>119</v>
      </c>
    </row>
    <row r="28" spans="1:10" ht="14.1" hidden="1" customHeight="1" x14ac:dyDescent="0.2">
      <c r="A28" s="32" t="s">
        <v>222</v>
      </c>
      <c r="B28" s="32" t="s">
        <v>223</v>
      </c>
      <c r="C28" s="26">
        <v>23.170731707317099</v>
      </c>
      <c r="D28" s="26">
        <v>28.643216080401999</v>
      </c>
      <c r="E28" s="26">
        <v>18</v>
      </c>
      <c r="F28" s="26">
        <v>18.399999999999999</v>
      </c>
      <c r="G28" s="26">
        <v>21.5094339622642</v>
      </c>
      <c r="H28" s="26">
        <v>24.923076923076898</v>
      </c>
      <c r="I28" s="36">
        <v>265</v>
      </c>
      <c r="J28" s="36">
        <v>325</v>
      </c>
    </row>
    <row r="29" spans="1:10" ht="14.1" hidden="1" customHeight="1" x14ac:dyDescent="0.2">
      <c r="A29" s="32" t="s">
        <v>224</v>
      </c>
      <c r="B29" s="32" t="s">
        <v>225</v>
      </c>
      <c r="C29" s="26"/>
      <c r="D29" s="26">
        <v>35.294117647058798</v>
      </c>
      <c r="E29" s="26">
        <v>26.6666666666667</v>
      </c>
      <c r="F29" s="26"/>
      <c r="G29" s="26">
        <v>22.2222222222222</v>
      </c>
      <c r="H29" s="26">
        <v>30</v>
      </c>
      <c r="I29" s="37">
        <v>27</v>
      </c>
      <c r="J29" s="37">
        <v>30</v>
      </c>
    </row>
    <row r="30" spans="1:10" ht="27.95" customHeight="1" x14ac:dyDescent="0.2">
      <c r="A30" s="40" t="s">
        <v>226</v>
      </c>
      <c r="B30" s="40" t="s">
        <v>226</v>
      </c>
      <c r="C30" s="27">
        <v>17.250673854447399</v>
      </c>
      <c r="D30" s="27">
        <v>32.9268292682927</v>
      </c>
      <c r="E30" s="27">
        <v>19.1891891891892</v>
      </c>
      <c r="F30" s="27">
        <v>27.226463104325699</v>
      </c>
      <c r="G30" s="27">
        <v>18.413978494623699</v>
      </c>
      <c r="H30" s="27">
        <v>30.148883374689799</v>
      </c>
      <c r="I30" s="36">
        <v>744</v>
      </c>
      <c r="J30" s="36">
        <v>806</v>
      </c>
    </row>
    <row r="31" spans="1:10" ht="27.95" customHeight="1" x14ac:dyDescent="0.2">
      <c r="A31" s="42" t="s">
        <v>227</v>
      </c>
      <c r="B31" s="42" t="s">
        <v>227</v>
      </c>
      <c r="C31" s="27">
        <v>23.084479371316299</v>
      </c>
      <c r="D31" s="27">
        <v>34.157509157509203</v>
      </c>
      <c r="E31" s="27">
        <v>20.756457564575602</v>
      </c>
      <c r="F31" s="27">
        <v>30.945821854912801</v>
      </c>
      <c r="G31" s="27">
        <v>22.0018885741265</v>
      </c>
      <c r="H31" s="27">
        <v>32.583258325832603</v>
      </c>
      <c r="I31" s="37">
        <v>2118</v>
      </c>
      <c r="J31" s="37">
        <v>2222</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262</v>
      </c>
      <c r="B2" s="65"/>
      <c r="C2" s="65"/>
      <c r="D2" s="65"/>
      <c r="E2" s="65"/>
      <c r="F2" s="65"/>
      <c r="G2" s="65"/>
      <c r="H2" s="65"/>
      <c r="I2" s="65"/>
      <c r="J2" s="65"/>
      <c r="K2" s="23"/>
      <c r="L2" s="23"/>
      <c r="M2" s="23"/>
    </row>
    <row r="3" spans="1:13" ht="25.5" customHeight="1" x14ac:dyDescent="0.2">
      <c r="A3" s="66" t="s">
        <v>317</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41.176470588235297</v>
      </c>
      <c r="D6" s="26">
        <v>35.294117647058798</v>
      </c>
      <c r="E6" s="26">
        <v>62.962962962962997</v>
      </c>
      <c r="F6" s="26">
        <v>60</v>
      </c>
      <c r="G6" s="26">
        <v>55.5555555555556</v>
      </c>
      <c r="H6" s="26">
        <v>50</v>
      </c>
      <c r="I6" s="36">
        <v>45</v>
      </c>
      <c r="J6" s="36">
        <v>42</v>
      </c>
    </row>
    <row r="7" spans="1:13" hidden="1" x14ac:dyDescent="0.2">
      <c r="A7" s="23" t="s">
        <v>191</v>
      </c>
      <c r="B7" s="23" t="s">
        <v>192</v>
      </c>
      <c r="C7" s="26">
        <v>37.5</v>
      </c>
      <c r="D7" s="26">
        <v>43.75</v>
      </c>
      <c r="E7" s="26">
        <v>65.2173913043478</v>
      </c>
      <c r="F7" s="26">
        <v>63.157894736842103</v>
      </c>
      <c r="G7" s="26">
        <v>53.846153846153797</v>
      </c>
      <c r="H7" s="26">
        <v>54.054054054054099</v>
      </c>
      <c r="I7" s="37">
        <v>39</v>
      </c>
      <c r="J7" s="37">
        <v>37</v>
      </c>
    </row>
    <row r="8" spans="1:13" hidden="1" x14ac:dyDescent="0.2">
      <c r="A8" s="23" t="s">
        <v>193</v>
      </c>
      <c r="B8" s="23" t="s">
        <v>194</v>
      </c>
      <c r="C8" s="26">
        <v>50</v>
      </c>
      <c r="D8" s="26">
        <v>36</v>
      </c>
      <c r="E8" s="26">
        <v>45.714285714285701</v>
      </c>
      <c r="F8" s="26">
        <v>37.5</v>
      </c>
      <c r="G8" s="26">
        <v>46.774193548387103</v>
      </c>
      <c r="H8" s="26">
        <v>36</v>
      </c>
      <c r="I8" s="36">
        <v>62</v>
      </c>
      <c r="J8" s="36">
        <v>50</v>
      </c>
    </row>
    <row r="9" spans="1:13" hidden="1" x14ac:dyDescent="0.2">
      <c r="A9" s="23" t="s">
        <v>195</v>
      </c>
      <c r="B9" s="23" t="s">
        <v>196</v>
      </c>
      <c r="C9" s="26">
        <v>33.3333333333333</v>
      </c>
      <c r="D9" s="26">
        <v>29.1666666666667</v>
      </c>
      <c r="E9" s="26">
        <v>58.823529411764703</v>
      </c>
      <c r="F9" s="26">
        <v>52.941176470588204</v>
      </c>
      <c r="G9" s="26">
        <v>43.75</v>
      </c>
      <c r="H9" s="26">
        <v>44.067796610169502</v>
      </c>
      <c r="I9" s="37">
        <v>48</v>
      </c>
      <c r="J9" s="37">
        <v>59</v>
      </c>
    </row>
    <row r="10" spans="1:13" hidden="1" x14ac:dyDescent="0.2">
      <c r="A10" s="23" t="s">
        <v>197</v>
      </c>
      <c r="B10" s="23" t="s">
        <v>198</v>
      </c>
      <c r="C10" s="26">
        <v>44.4444444444444</v>
      </c>
      <c r="D10" s="26">
        <v>44.117647058823501</v>
      </c>
      <c r="E10" s="26">
        <v>50</v>
      </c>
      <c r="F10" s="26">
        <v>60</v>
      </c>
      <c r="G10" s="26">
        <v>46.969696969696997</v>
      </c>
      <c r="H10" s="26">
        <v>51.5625</v>
      </c>
      <c r="I10" s="36">
        <v>66</v>
      </c>
      <c r="J10" s="36">
        <v>64</v>
      </c>
    </row>
    <row r="11" spans="1:13" hidden="1" x14ac:dyDescent="0.2">
      <c r="A11" s="23" t="s">
        <v>199</v>
      </c>
      <c r="B11" s="23" t="s">
        <v>200</v>
      </c>
      <c r="C11" s="26">
        <v>47.5</v>
      </c>
      <c r="D11" s="26">
        <v>25</v>
      </c>
      <c r="E11" s="26">
        <v>60</v>
      </c>
      <c r="F11" s="26">
        <v>40</v>
      </c>
      <c r="G11" s="26">
        <v>52.439024390243901</v>
      </c>
      <c r="H11" s="26">
        <v>32.9268292682927</v>
      </c>
      <c r="I11" s="37">
        <v>82</v>
      </c>
      <c r="J11" s="37">
        <v>82</v>
      </c>
    </row>
    <row r="12" spans="1:13" hidden="1" x14ac:dyDescent="0.2">
      <c r="A12" s="23" t="s">
        <v>201</v>
      </c>
      <c r="B12" s="23" t="s">
        <v>202</v>
      </c>
      <c r="C12" s="26">
        <v>25</v>
      </c>
      <c r="D12" s="26">
        <v>15.789473684210501</v>
      </c>
      <c r="E12" s="26">
        <v>33.3333333333333</v>
      </c>
      <c r="F12" s="26"/>
      <c r="G12" s="26">
        <v>28.125</v>
      </c>
      <c r="H12" s="26">
        <v>28.125</v>
      </c>
      <c r="I12" s="36">
        <v>32</v>
      </c>
      <c r="J12" s="36">
        <v>32</v>
      </c>
    </row>
    <row r="13" spans="1:13" hidden="1" x14ac:dyDescent="0.2">
      <c r="A13" s="23" t="s">
        <v>203</v>
      </c>
      <c r="B13" s="23" t="s">
        <v>204</v>
      </c>
      <c r="C13" s="26">
        <v>47.058823529411796</v>
      </c>
      <c r="D13" s="26">
        <v>34.6938775510204</v>
      </c>
      <c r="E13" s="26">
        <v>39.5833333333333</v>
      </c>
      <c r="F13" s="26">
        <v>50</v>
      </c>
      <c r="G13" s="26">
        <v>42.574257425742601</v>
      </c>
      <c r="H13" s="26">
        <v>41.304347826087003</v>
      </c>
      <c r="I13" s="37">
        <v>101</v>
      </c>
      <c r="J13" s="37">
        <v>92</v>
      </c>
    </row>
    <row r="14" spans="1:13" hidden="1" x14ac:dyDescent="0.2">
      <c r="A14" s="23" t="s">
        <v>205</v>
      </c>
      <c r="B14" s="23" t="s">
        <v>206</v>
      </c>
      <c r="C14" s="26">
        <v>27.5</v>
      </c>
      <c r="D14" s="26">
        <v>25.4237288135593</v>
      </c>
      <c r="E14" s="26">
        <v>44</v>
      </c>
      <c r="F14" s="26">
        <v>51.851851851851798</v>
      </c>
      <c r="G14" s="26">
        <v>37.931034482758598</v>
      </c>
      <c r="H14" s="26">
        <v>38.135593220338997</v>
      </c>
      <c r="I14" s="36">
        <v>116</v>
      </c>
      <c r="J14" s="36">
        <v>118</v>
      </c>
    </row>
    <row r="15" spans="1:13" hidden="1" x14ac:dyDescent="0.2">
      <c r="A15" s="23" t="s">
        <v>205</v>
      </c>
      <c r="B15" s="23" t="s">
        <v>207</v>
      </c>
      <c r="C15" s="26">
        <v>30.188679245283002</v>
      </c>
      <c r="D15" s="26">
        <v>35.714285714285701</v>
      </c>
      <c r="E15" s="26">
        <v>69.811320754717002</v>
      </c>
      <c r="F15" s="26">
        <v>43.243243243243199</v>
      </c>
      <c r="G15" s="26">
        <v>50.467289719626201</v>
      </c>
      <c r="H15" s="26">
        <v>37.804878048780502</v>
      </c>
      <c r="I15" s="37">
        <v>107</v>
      </c>
      <c r="J15" s="37">
        <v>82</v>
      </c>
    </row>
    <row r="16" spans="1:13" hidden="1" x14ac:dyDescent="0.2">
      <c r="A16" s="23" t="s">
        <v>205</v>
      </c>
      <c r="B16" s="23" t="s">
        <v>208</v>
      </c>
      <c r="C16" s="26">
        <v>30.232558139534898</v>
      </c>
      <c r="D16" s="26">
        <v>32.727272727272698</v>
      </c>
      <c r="E16" s="26">
        <v>46.551724137930997</v>
      </c>
      <c r="F16" s="26">
        <v>40.816326530612201</v>
      </c>
      <c r="G16" s="26">
        <v>39.2156862745098</v>
      </c>
      <c r="H16" s="26">
        <v>36.538461538461497</v>
      </c>
      <c r="I16" s="36">
        <v>102</v>
      </c>
      <c r="J16" s="36">
        <v>104</v>
      </c>
    </row>
    <row r="17" spans="1:10" hidden="1" x14ac:dyDescent="0.2">
      <c r="A17" s="23" t="s">
        <v>205</v>
      </c>
      <c r="B17" s="23" t="s">
        <v>209</v>
      </c>
      <c r="C17" s="26">
        <v>28</v>
      </c>
      <c r="D17" s="26">
        <v>42.268041237113401</v>
      </c>
      <c r="E17" s="26">
        <v>58.695652173912997</v>
      </c>
      <c r="F17" s="26">
        <v>50</v>
      </c>
      <c r="G17" s="26">
        <v>44.642857142857103</v>
      </c>
      <c r="H17" s="26">
        <v>45.812807881773402</v>
      </c>
      <c r="I17" s="37">
        <v>168</v>
      </c>
      <c r="J17" s="37">
        <v>203</v>
      </c>
    </row>
    <row r="18" spans="1:10" hidden="1" x14ac:dyDescent="0.2">
      <c r="A18" s="23" t="s">
        <v>205</v>
      </c>
      <c r="B18" s="23" t="s">
        <v>210</v>
      </c>
      <c r="C18" s="26">
        <v>55.714285714285701</v>
      </c>
      <c r="D18" s="26">
        <v>29.1666666666667</v>
      </c>
      <c r="E18" s="26">
        <v>59.7222222222222</v>
      </c>
      <c r="F18" s="26">
        <v>35.087719298245602</v>
      </c>
      <c r="G18" s="26">
        <v>58.041958041957997</v>
      </c>
      <c r="H18" s="26">
        <v>33.944954128440401</v>
      </c>
      <c r="I18" s="36">
        <v>143</v>
      </c>
      <c r="J18" s="36">
        <v>109</v>
      </c>
    </row>
    <row r="19" spans="1:10" hidden="1" x14ac:dyDescent="0.2">
      <c r="A19" s="23" t="s">
        <v>205</v>
      </c>
      <c r="B19" s="23" t="s">
        <v>211</v>
      </c>
      <c r="C19" s="26">
        <v>28.571428571428601</v>
      </c>
      <c r="D19" s="26">
        <v>51.851851851851798</v>
      </c>
      <c r="E19" s="26">
        <v>56.756756756756801</v>
      </c>
      <c r="F19" s="26">
        <v>21.6216216216216</v>
      </c>
      <c r="G19" s="26">
        <v>41.772151898734201</v>
      </c>
      <c r="H19" s="26">
        <v>35.820895522388099</v>
      </c>
      <c r="I19" s="37">
        <v>79</v>
      </c>
      <c r="J19" s="37">
        <v>67</v>
      </c>
    </row>
    <row r="20" spans="1:10" hidden="1" x14ac:dyDescent="0.2">
      <c r="A20" s="23" t="s">
        <v>205</v>
      </c>
      <c r="B20" s="23" t="s">
        <v>212</v>
      </c>
      <c r="C20" s="26">
        <v>31.578947368421101</v>
      </c>
      <c r="D20" s="26">
        <v>31.25</v>
      </c>
      <c r="E20" s="26">
        <v>56</v>
      </c>
      <c r="F20" s="26">
        <v>43.3333333333333</v>
      </c>
      <c r="G20" s="26">
        <v>45.454545454545503</v>
      </c>
      <c r="H20" s="26">
        <v>38.297872340425499</v>
      </c>
      <c r="I20" s="36">
        <v>44</v>
      </c>
      <c r="J20" s="36">
        <v>47</v>
      </c>
    </row>
    <row r="21" spans="1:10" hidden="1" x14ac:dyDescent="0.2">
      <c r="A21" s="23" t="s">
        <v>205</v>
      </c>
      <c r="B21" s="23" t="s">
        <v>213</v>
      </c>
      <c r="C21" s="26">
        <v>45.454545454545503</v>
      </c>
      <c r="D21" s="26">
        <v>28</v>
      </c>
      <c r="E21" s="26">
        <v>50</v>
      </c>
      <c r="F21" s="26">
        <v>18.75</v>
      </c>
      <c r="G21" s="26">
        <v>47.368421052631597</v>
      </c>
      <c r="H21" s="26">
        <v>24.390243902439</v>
      </c>
      <c r="I21" s="37">
        <v>38</v>
      </c>
      <c r="J21" s="37">
        <v>41</v>
      </c>
    </row>
    <row r="22" spans="1:10" hidden="1" x14ac:dyDescent="0.2">
      <c r="A22" s="23" t="s">
        <v>205</v>
      </c>
      <c r="B22" s="23" t="s">
        <v>214</v>
      </c>
      <c r="C22" s="26">
        <v>31.25</v>
      </c>
      <c r="D22" s="26">
        <v>33.3333333333333</v>
      </c>
      <c r="E22" s="26">
        <v>60.606060606060602</v>
      </c>
      <c r="F22" s="26">
        <v>50</v>
      </c>
      <c r="G22" s="26">
        <v>46.153846153846203</v>
      </c>
      <c r="H22" s="26">
        <v>41.176470588235297</v>
      </c>
      <c r="I22" s="36">
        <v>65</v>
      </c>
      <c r="J22" s="36">
        <v>153</v>
      </c>
    </row>
    <row r="23" spans="1:10" hidden="1" x14ac:dyDescent="0.2">
      <c r="A23" s="23" t="s">
        <v>205</v>
      </c>
      <c r="B23" s="23" t="s">
        <v>215</v>
      </c>
      <c r="C23" s="26">
        <v>31.578947368421101</v>
      </c>
      <c r="D23" s="26"/>
      <c r="E23" s="26">
        <v>55.5555555555556</v>
      </c>
      <c r="F23" s="26">
        <v>61.904761904761898</v>
      </c>
      <c r="G23" s="26">
        <v>43.243243243243199</v>
      </c>
      <c r="H23" s="26">
        <v>55.882352941176499</v>
      </c>
      <c r="I23" s="37">
        <v>37</v>
      </c>
      <c r="J23" s="37">
        <v>34</v>
      </c>
    </row>
    <row r="24" spans="1:10" ht="27.95" hidden="1" customHeight="1" x14ac:dyDescent="0.2">
      <c r="A24" s="38" t="s">
        <v>216</v>
      </c>
      <c r="B24" s="38" t="s">
        <v>216</v>
      </c>
      <c r="C24" s="39">
        <v>34.698795180722897</v>
      </c>
      <c r="D24" s="39">
        <v>34.934497816593897</v>
      </c>
      <c r="E24" s="39">
        <v>55.741127348642998</v>
      </c>
      <c r="F24" s="39">
        <v>43.763213530655399</v>
      </c>
      <c r="G24" s="39">
        <v>45.939933259176897</v>
      </c>
      <c r="H24" s="39">
        <v>39.4572025052192</v>
      </c>
      <c r="I24" s="36">
        <v>899</v>
      </c>
      <c r="J24" s="36">
        <v>958</v>
      </c>
    </row>
    <row r="25" spans="1:10" ht="27.95" customHeight="1" x14ac:dyDescent="0.2">
      <c r="A25" s="40" t="s">
        <v>217</v>
      </c>
      <c r="B25" s="40" t="s">
        <v>217</v>
      </c>
      <c r="C25" s="41">
        <v>37.557959814528601</v>
      </c>
      <c r="D25" s="41">
        <v>34.310850439882699</v>
      </c>
      <c r="E25" s="41">
        <v>54.341736694677898</v>
      </c>
      <c r="F25" s="41">
        <v>45.977011494252899</v>
      </c>
      <c r="G25" s="41">
        <v>46.2154294032023</v>
      </c>
      <c r="H25" s="41">
        <v>40.254237288135599</v>
      </c>
      <c r="I25" s="37">
        <v>1374</v>
      </c>
      <c r="J25" s="37">
        <v>1416</v>
      </c>
    </row>
    <row r="26" spans="1:10" ht="14.1" hidden="1" customHeight="1" x14ac:dyDescent="0.2">
      <c r="A26" s="32" t="s">
        <v>218</v>
      </c>
      <c r="B26" s="32" t="s">
        <v>219</v>
      </c>
      <c r="C26" s="26">
        <v>53.636363636363598</v>
      </c>
      <c r="D26" s="26">
        <v>32.352941176470601</v>
      </c>
      <c r="E26" s="26">
        <v>63.7931034482759</v>
      </c>
      <c r="F26" s="26">
        <v>43.814432989690701</v>
      </c>
      <c r="G26" s="26">
        <v>59.649122807017498</v>
      </c>
      <c r="H26" s="26">
        <v>39.156626506024097</v>
      </c>
      <c r="I26" s="36">
        <v>285</v>
      </c>
      <c r="J26" s="36">
        <v>332</v>
      </c>
    </row>
    <row r="27" spans="1:10" ht="14.1" hidden="1" customHeight="1" x14ac:dyDescent="0.2">
      <c r="A27" s="32" t="s">
        <v>220</v>
      </c>
      <c r="B27" s="32" t="s">
        <v>221</v>
      </c>
      <c r="C27" s="26">
        <v>45.882352941176499</v>
      </c>
      <c r="D27" s="26">
        <v>50</v>
      </c>
      <c r="E27" s="26">
        <v>56.790123456790099</v>
      </c>
      <c r="F27" s="26">
        <v>42.622950819672099</v>
      </c>
      <c r="G27" s="26">
        <v>50.898203592814397</v>
      </c>
      <c r="H27" s="26">
        <v>46.218487394957997</v>
      </c>
      <c r="I27" s="37">
        <v>167</v>
      </c>
      <c r="J27" s="37">
        <v>119</v>
      </c>
    </row>
    <row r="28" spans="1:10" ht="14.1" hidden="1" customHeight="1" x14ac:dyDescent="0.2">
      <c r="A28" s="32" t="s">
        <v>222</v>
      </c>
      <c r="B28" s="32" t="s">
        <v>223</v>
      </c>
      <c r="C28" s="26">
        <v>46.341463414634099</v>
      </c>
      <c r="D28" s="26">
        <v>41.206030150753797</v>
      </c>
      <c r="E28" s="26">
        <v>57</v>
      </c>
      <c r="F28" s="26">
        <v>64</v>
      </c>
      <c r="G28" s="26">
        <v>50.188679245282998</v>
      </c>
      <c r="H28" s="26">
        <v>49.846153846153797</v>
      </c>
      <c r="I28" s="36">
        <v>265</v>
      </c>
      <c r="J28" s="36">
        <v>325</v>
      </c>
    </row>
    <row r="29" spans="1:10" ht="14.1" hidden="1" customHeight="1" x14ac:dyDescent="0.2">
      <c r="A29" s="32" t="s">
        <v>224</v>
      </c>
      <c r="B29" s="32" t="s">
        <v>225</v>
      </c>
      <c r="C29" s="26"/>
      <c r="D29" s="26">
        <v>35.294117647058798</v>
      </c>
      <c r="E29" s="26">
        <v>33.3333333333333</v>
      </c>
      <c r="F29" s="26"/>
      <c r="G29" s="26">
        <v>37.037037037037003</v>
      </c>
      <c r="H29" s="26">
        <v>46.6666666666667</v>
      </c>
      <c r="I29" s="37">
        <v>27</v>
      </c>
      <c r="J29" s="37">
        <v>30</v>
      </c>
    </row>
    <row r="30" spans="1:10" ht="27.95" customHeight="1" x14ac:dyDescent="0.2">
      <c r="A30" s="40" t="s">
        <v>226</v>
      </c>
      <c r="B30" s="40" t="s">
        <v>226</v>
      </c>
      <c r="C30" s="27">
        <v>48.247978436657696</v>
      </c>
      <c r="D30" s="27">
        <v>39.268292682926798</v>
      </c>
      <c r="E30" s="27">
        <v>59.1891891891892</v>
      </c>
      <c r="F30" s="27">
        <v>50.6361323155216</v>
      </c>
      <c r="G30" s="27">
        <v>53.494623655913998</v>
      </c>
      <c r="H30" s="27">
        <v>44.789081885856099</v>
      </c>
      <c r="I30" s="36">
        <v>744</v>
      </c>
      <c r="J30" s="36">
        <v>806</v>
      </c>
    </row>
    <row r="31" spans="1:10" ht="27.95" customHeight="1" x14ac:dyDescent="0.2">
      <c r="A31" s="42" t="s">
        <v>227</v>
      </c>
      <c r="B31" s="42" t="s">
        <v>227</v>
      </c>
      <c r="C31" s="27">
        <v>41.453831041257402</v>
      </c>
      <c r="D31" s="27">
        <v>36.172161172161204</v>
      </c>
      <c r="E31" s="27">
        <v>55.996309963099598</v>
      </c>
      <c r="F31" s="27">
        <v>47.658402203856703</v>
      </c>
      <c r="G31" s="27">
        <v>48.772426817752603</v>
      </c>
      <c r="H31" s="27">
        <v>41.899189918991901</v>
      </c>
      <c r="I31" s="37">
        <v>2118</v>
      </c>
      <c r="J31" s="37">
        <v>2222</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228</v>
      </c>
      <c r="B2" s="65"/>
      <c r="C2" s="65"/>
      <c r="D2" s="65"/>
      <c r="E2" s="65"/>
      <c r="F2" s="65"/>
      <c r="G2" s="65"/>
      <c r="H2" s="65"/>
      <c r="I2" s="65"/>
      <c r="J2" s="65"/>
      <c r="K2" s="23"/>
      <c r="L2" s="23"/>
      <c r="M2" s="23"/>
    </row>
    <row r="3" spans="1:13" ht="25.5" customHeight="1" x14ac:dyDescent="0.2">
      <c r="A3" s="66" t="s">
        <v>356</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11.764705882352899</v>
      </c>
      <c r="D6" s="26">
        <v>41.176470588235297</v>
      </c>
      <c r="E6" s="26">
        <v>67.857142857142904</v>
      </c>
      <c r="F6" s="26">
        <v>56</v>
      </c>
      <c r="G6" s="26">
        <v>45.652173913043498</v>
      </c>
      <c r="H6" s="26">
        <v>50</v>
      </c>
      <c r="I6" s="36">
        <v>46</v>
      </c>
      <c r="J6" s="36">
        <v>42</v>
      </c>
    </row>
    <row r="7" spans="1:13" hidden="1" x14ac:dyDescent="0.2">
      <c r="A7" s="23" t="s">
        <v>191</v>
      </c>
      <c r="B7" s="23" t="s">
        <v>192</v>
      </c>
      <c r="C7" s="26">
        <v>37.5</v>
      </c>
      <c r="D7" s="26">
        <v>37.5</v>
      </c>
      <c r="E7" s="26">
        <v>65.2173913043478</v>
      </c>
      <c r="F7" s="26">
        <v>52.631578947368403</v>
      </c>
      <c r="G7" s="26">
        <v>53.846153846153797</v>
      </c>
      <c r="H7" s="26">
        <v>45.945945945946001</v>
      </c>
      <c r="I7" s="37">
        <v>39</v>
      </c>
      <c r="J7" s="37">
        <v>37</v>
      </c>
    </row>
    <row r="8" spans="1:13" hidden="1" x14ac:dyDescent="0.2">
      <c r="A8" s="23" t="s">
        <v>193</v>
      </c>
      <c r="B8" s="23" t="s">
        <v>194</v>
      </c>
      <c r="C8" s="26">
        <v>35.714285714285701</v>
      </c>
      <c r="D8" s="26">
        <v>30.769230769230798</v>
      </c>
      <c r="E8" s="26">
        <v>61.1111111111111</v>
      </c>
      <c r="F8" s="26">
        <v>44</v>
      </c>
      <c r="G8" s="26">
        <v>49.230769230769198</v>
      </c>
      <c r="H8" s="26">
        <v>38.461538461538503</v>
      </c>
      <c r="I8" s="36">
        <v>65</v>
      </c>
      <c r="J8" s="36">
        <v>52</v>
      </c>
    </row>
    <row r="9" spans="1:13" hidden="1" x14ac:dyDescent="0.2">
      <c r="A9" s="23" t="s">
        <v>195</v>
      </c>
      <c r="B9" s="23" t="s">
        <v>196</v>
      </c>
      <c r="C9" s="26">
        <v>45.161290322580598</v>
      </c>
      <c r="D9" s="26">
        <v>37.5</v>
      </c>
      <c r="E9" s="26">
        <v>61.1111111111111</v>
      </c>
      <c r="F9" s="26">
        <v>70.588235294117695</v>
      </c>
      <c r="G9" s="26">
        <v>52</v>
      </c>
      <c r="H9" s="26">
        <v>57.627118644067799</v>
      </c>
      <c r="I9" s="37">
        <v>50</v>
      </c>
      <c r="J9" s="37">
        <v>59</v>
      </c>
    </row>
    <row r="10" spans="1:13" hidden="1" x14ac:dyDescent="0.2">
      <c r="A10" s="23" t="s">
        <v>197</v>
      </c>
      <c r="B10" s="23" t="s">
        <v>198</v>
      </c>
      <c r="C10" s="26">
        <v>29.729729729729701</v>
      </c>
      <c r="D10" s="26">
        <v>50</v>
      </c>
      <c r="E10" s="26">
        <v>50</v>
      </c>
      <c r="F10" s="26">
        <v>63.3333333333333</v>
      </c>
      <c r="G10" s="26">
        <v>38.805970149253703</v>
      </c>
      <c r="H10" s="26">
        <v>56.25</v>
      </c>
      <c r="I10" s="36">
        <v>67</v>
      </c>
      <c r="J10" s="36">
        <v>64</v>
      </c>
    </row>
    <row r="11" spans="1:13" hidden="1" x14ac:dyDescent="0.2">
      <c r="A11" s="23" t="s">
        <v>199</v>
      </c>
      <c r="B11" s="23" t="s">
        <v>200</v>
      </c>
      <c r="C11" s="26">
        <v>57.5</v>
      </c>
      <c r="D11" s="26">
        <v>42.5</v>
      </c>
      <c r="E11" s="26">
        <v>61.904761904761898</v>
      </c>
      <c r="F11" s="26">
        <v>45</v>
      </c>
      <c r="G11" s="26">
        <v>58.3333333333333</v>
      </c>
      <c r="H11" s="26">
        <v>43.902439024390198</v>
      </c>
      <c r="I11" s="37">
        <v>84</v>
      </c>
      <c r="J11" s="37">
        <v>82</v>
      </c>
    </row>
    <row r="12" spans="1:13" hidden="1" x14ac:dyDescent="0.2">
      <c r="A12" s="23" t="s">
        <v>201</v>
      </c>
      <c r="B12" s="23" t="s">
        <v>202</v>
      </c>
      <c r="C12" s="26">
        <v>56.25</v>
      </c>
      <c r="D12" s="26">
        <v>61.904761904761898</v>
      </c>
      <c r="E12" s="26">
        <v>46.6666666666667</v>
      </c>
      <c r="F12" s="26"/>
      <c r="G12" s="26">
        <v>50</v>
      </c>
      <c r="H12" s="26">
        <v>60</v>
      </c>
      <c r="I12" s="36">
        <v>32</v>
      </c>
      <c r="J12" s="36">
        <v>35</v>
      </c>
    </row>
    <row r="13" spans="1:13" hidden="1" x14ac:dyDescent="0.2">
      <c r="A13" s="23" t="s">
        <v>203</v>
      </c>
      <c r="B13" s="23" t="s">
        <v>204</v>
      </c>
      <c r="C13" s="26">
        <v>52.941176470588204</v>
      </c>
      <c r="D13" s="26">
        <v>44.8979591836735</v>
      </c>
      <c r="E13" s="26">
        <v>47.9166666666667</v>
      </c>
      <c r="F13" s="26">
        <v>74.358974358974393</v>
      </c>
      <c r="G13" s="26">
        <v>49.504950495049499</v>
      </c>
      <c r="H13" s="26">
        <v>59.139784946236603</v>
      </c>
      <c r="I13" s="37">
        <v>101</v>
      </c>
      <c r="J13" s="37">
        <v>93</v>
      </c>
    </row>
    <row r="14" spans="1:13" hidden="1" x14ac:dyDescent="0.2">
      <c r="A14" s="23" t="s">
        <v>205</v>
      </c>
      <c r="B14" s="23" t="s">
        <v>206</v>
      </c>
      <c r="C14" s="26">
        <v>62.5</v>
      </c>
      <c r="D14" s="26">
        <v>61.016949152542402</v>
      </c>
      <c r="E14" s="26">
        <v>71.428571428571402</v>
      </c>
      <c r="F14" s="26">
        <v>64.814814814814795</v>
      </c>
      <c r="G14" s="26">
        <v>68.644067796610202</v>
      </c>
      <c r="H14" s="26">
        <v>62.711864406779704</v>
      </c>
      <c r="I14" s="36">
        <v>118</v>
      </c>
      <c r="J14" s="36">
        <v>118</v>
      </c>
    </row>
    <row r="15" spans="1:13" hidden="1" x14ac:dyDescent="0.2">
      <c r="A15" s="23" t="s">
        <v>205</v>
      </c>
      <c r="B15" s="23" t="s">
        <v>207</v>
      </c>
      <c r="C15" s="26">
        <v>45.283018867924497</v>
      </c>
      <c r="D15" s="26">
        <v>50</v>
      </c>
      <c r="E15" s="26">
        <v>54.385964912280699</v>
      </c>
      <c r="F15" s="26">
        <v>59.459459459459502</v>
      </c>
      <c r="G15" s="26">
        <v>50.450450450450397</v>
      </c>
      <c r="H15" s="26">
        <v>53.658536585365901</v>
      </c>
      <c r="I15" s="37">
        <v>111</v>
      </c>
      <c r="J15" s="37">
        <v>82</v>
      </c>
    </row>
    <row r="16" spans="1:13" hidden="1" x14ac:dyDescent="0.2">
      <c r="A16" s="23" t="s">
        <v>205</v>
      </c>
      <c r="B16" s="23" t="s">
        <v>208</v>
      </c>
      <c r="C16" s="26">
        <v>54.545454545454497</v>
      </c>
      <c r="D16" s="26">
        <v>43.636363636363598</v>
      </c>
      <c r="E16" s="26">
        <v>52.542372881355902</v>
      </c>
      <c r="F16" s="26">
        <v>72.9166666666667</v>
      </c>
      <c r="G16" s="26">
        <v>52.884615384615401</v>
      </c>
      <c r="H16" s="26">
        <v>57.2815533980583</v>
      </c>
      <c r="I16" s="36">
        <v>104</v>
      </c>
      <c r="J16" s="36">
        <v>103</v>
      </c>
    </row>
    <row r="17" spans="1:10" hidden="1" x14ac:dyDescent="0.2">
      <c r="A17" s="23" t="s">
        <v>205</v>
      </c>
      <c r="B17" s="23" t="s">
        <v>209</v>
      </c>
      <c r="C17" s="26">
        <v>50</v>
      </c>
      <c r="D17" s="26">
        <v>47.959183673469397</v>
      </c>
      <c r="E17" s="26">
        <v>68</v>
      </c>
      <c r="F17" s="26">
        <v>56.862745098039198</v>
      </c>
      <c r="G17" s="26">
        <v>59.887005649717501</v>
      </c>
      <c r="H17" s="26">
        <v>52.4509803921569</v>
      </c>
      <c r="I17" s="37">
        <v>177</v>
      </c>
      <c r="J17" s="37">
        <v>204</v>
      </c>
    </row>
    <row r="18" spans="1:10" hidden="1" x14ac:dyDescent="0.2">
      <c r="A18" s="23" t="s">
        <v>205</v>
      </c>
      <c r="B18" s="23" t="s">
        <v>210</v>
      </c>
      <c r="C18" s="26">
        <v>65.2777777777778</v>
      </c>
      <c r="D18" s="26">
        <v>63.265306122448997</v>
      </c>
      <c r="E18" s="26">
        <v>68.493150684931507</v>
      </c>
      <c r="F18" s="26">
        <v>57.894736842105303</v>
      </c>
      <c r="G18" s="26">
        <v>67.123287671232902</v>
      </c>
      <c r="H18" s="26">
        <v>59.633027522935798</v>
      </c>
      <c r="I18" s="36">
        <v>146</v>
      </c>
      <c r="J18" s="36">
        <v>109</v>
      </c>
    </row>
    <row r="19" spans="1:10" hidden="1" x14ac:dyDescent="0.2">
      <c r="A19" s="23" t="s">
        <v>205</v>
      </c>
      <c r="B19" s="23" t="s">
        <v>211</v>
      </c>
      <c r="C19" s="26">
        <v>39.024390243902403</v>
      </c>
      <c r="D19" s="26">
        <v>51.851851851851798</v>
      </c>
      <c r="E19" s="26">
        <v>60</v>
      </c>
      <c r="F19" s="26">
        <v>57.894736842105303</v>
      </c>
      <c r="G19" s="26">
        <v>49.382716049382701</v>
      </c>
      <c r="H19" s="26">
        <v>55.223880597014897</v>
      </c>
      <c r="I19" s="37">
        <v>81</v>
      </c>
      <c r="J19" s="37">
        <v>67</v>
      </c>
    </row>
    <row r="20" spans="1:10" hidden="1" x14ac:dyDescent="0.2">
      <c r="A20" s="23" t="s">
        <v>205</v>
      </c>
      <c r="B20" s="23" t="s">
        <v>212</v>
      </c>
      <c r="C20" s="26">
        <v>57.894736842105303</v>
      </c>
      <c r="D20" s="26">
        <v>62.5</v>
      </c>
      <c r="E20" s="26">
        <v>52</v>
      </c>
      <c r="F20" s="26">
        <v>60</v>
      </c>
      <c r="G20" s="26">
        <v>54.545454545454497</v>
      </c>
      <c r="H20" s="26">
        <v>61.702127659574501</v>
      </c>
      <c r="I20" s="36">
        <v>44</v>
      </c>
      <c r="J20" s="36">
        <v>47</v>
      </c>
    </row>
    <row r="21" spans="1:10" hidden="1" x14ac:dyDescent="0.2">
      <c r="A21" s="23" t="s">
        <v>205</v>
      </c>
      <c r="B21" s="23" t="s">
        <v>213</v>
      </c>
      <c r="C21" s="26">
        <v>45.454545454545503</v>
      </c>
      <c r="D21" s="26">
        <v>52</v>
      </c>
      <c r="E21" s="26">
        <v>58.823529411764703</v>
      </c>
      <c r="F21" s="26">
        <v>62.5</v>
      </c>
      <c r="G21" s="26">
        <v>51.282051282051299</v>
      </c>
      <c r="H21" s="26">
        <v>56.097560975609802</v>
      </c>
      <c r="I21" s="37">
        <v>39</v>
      </c>
      <c r="J21" s="37">
        <v>41</v>
      </c>
    </row>
    <row r="22" spans="1:10" hidden="1" x14ac:dyDescent="0.2">
      <c r="A22" s="23" t="s">
        <v>205</v>
      </c>
      <c r="B22" s="23" t="s">
        <v>214</v>
      </c>
      <c r="C22" s="26">
        <v>54.545454545454497</v>
      </c>
      <c r="D22" s="26">
        <v>55.128205128205103</v>
      </c>
      <c r="E22" s="26">
        <v>60.606060606060602</v>
      </c>
      <c r="F22" s="26">
        <v>61.428571428571402</v>
      </c>
      <c r="G22" s="26">
        <v>57.575757575757599</v>
      </c>
      <c r="H22" s="26">
        <v>56.862745098039198</v>
      </c>
      <c r="I22" s="36">
        <v>66</v>
      </c>
      <c r="J22" s="36">
        <v>153</v>
      </c>
    </row>
    <row r="23" spans="1:10" hidden="1" x14ac:dyDescent="0.2">
      <c r="A23" s="23" t="s">
        <v>205</v>
      </c>
      <c r="B23" s="23" t="s">
        <v>215</v>
      </c>
      <c r="C23" s="26">
        <v>52.631578947368403</v>
      </c>
      <c r="D23" s="26"/>
      <c r="E23" s="26">
        <v>55.5555555555556</v>
      </c>
      <c r="F23" s="26">
        <v>54.545454545454497</v>
      </c>
      <c r="G23" s="26">
        <v>54.054054054054099</v>
      </c>
      <c r="H23" s="26">
        <v>45.714285714285701</v>
      </c>
      <c r="I23" s="37">
        <v>37</v>
      </c>
      <c r="J23" s="37">
        <v>35</v>
      </c>
    </row>
    <row r="24" spans="1:10" ht="27.95" hidden="1" customHeight="1" x14ac:dyDescent="0.2">
      <c r="A24" s="38" t="s">
        <v>216</v>
      </c>
      <c r="B24" s="38" t="s">
        <v>216</v>
      </c>
      <c r="C24" s="39">
        <v>53.221957040572804</v>
      </c>
      <c r="D24" s="39">
        <v>52.6086956521739</v>
      </c>
      <c r="E24" s="39">
        <v>62.525050100200403</v>
      </c>
      <c r="F24" s="39">
        <v>60.759493670886101</v>
      </c>
      <c r="G24" s="39">
        <v>58.288190682556902</v>
      </c>
      <c r="H24" s="39">
        <v>56.4129301355579</v>
      </c>
      <c r="I24" s="36">
        <v>923</v>
      </c>
      <c r="J24" s="36">
        <v>959</v>
      </c>
    </row>
    <row r="25" spans="1:10" ht="27.95" customHeight="1" x14ac:dyDescent="0.2">
      <c r="A25" s="40" t="s">
        <v>217</v>
      </c>
      <c r="B25" s="40" t="s">
        <v>217</v>
      </c>
      <c r="C25" s="41">
        <v>49.618320610687</v>
      </c>
      <c r="D25" s="41">
        <v>49.636098981077097</v>
      </c>
      <c r="E25" s="41">
        <v>60.893098782137997</v>
      </c>
      <c r="F25" s="41">
        <v>60.142857142857103</v>
      </c>
      <c r="G25" s="41">
        <v>55.366027007818097</v>
      </c>
      <c r="H25" s="41">
        <v>54.8840477863668</v>
      </c>
      <c r="I25" s="37">
        <v>1407</v>
      </c>
      <c r="J25" s="37">
        <v>1423</v>
      </c>
    </row>
    <row r="26" spans="1:10" ht="14.1" hidden="1" customHeight="1" x14ac:dyDescent="0.2">
      <c r="A26" s="32" t="s">
        <v>218</v>
      </c>
      <c r="B26" s="32" t="s">
        <v>219</v>
      </c>
      <c r="C26" s="26">
        <v>57.272727272727302</v>
      </c>
      <c r="D26" s="26">
        <v>52.554744525547399</v>
      </c>
      <c r="E26" s="26">
        <v>60.344827586206897</v>
      </c>
      <c r="F26" s="26">
        <v>54.639175257731999</v>
      </c>
      <c r="G26" s="26">
        <v>59.298245614035103</v>
      </c>
      <c r="H26" s="26">
        <v>53.453453453453498</v>
      </c>
      <c r="I26" s="36">
        <v>285</v>
      </c>
      <c r="J26" s="36">
        <v>333</v>
      </c>
    </row>
    <row r="27" spans="1:10" ht="14.1" hidden="1" customHeight="1" x14ac:dyDescent="0.2">
      <c r="A27" s="32" t="s">
        <v>220</v>
      </c>
      <c r="B27" s="32" t="s">
        <v>221</v>
      </c>
      <c r="C27" s="26">
        <v>44.705882352941202</v>
      </c>
      <c r="D27" s="26">
        <v>55.172413793103402</v>
      </c>
      <c r="E27" s="26">
        <v>66.265060240963905</v>
      </c>
      <c r="F27" s="26">
        <v>52.459016393442603</v>
      </c>
      <c r="G27" s="26">
        <v>55.029585798816598</v>
      </c>
      <c r="H27" s="26">
        <v>53.781512605042003</v>
      </c>
      <c r="I27" s="37">
        <v>169</v>
      </c>
      <c r="J27" s="37">
        <v>119</v>
      </c>
    </row>
    <row r="28" spans="1:10" ht="14.1" hidden="1" customHeight="1" x14ac:dyDescent="0.2">
      <c r="A28" s="32" t="s">
        <v>222</v>
      </c>
      <c r="B28" s="32" t="s">
        <v>223</v>
      </c>
      <c r="C28" s="26">
        <v>47.619047619047599</v>
      </c>
      <c r="D28" s="26">
        <v>50.753768844221099</v>
      </c>
      <c r="E28" s="26">
        <v>64.705882352941202</v>
      </c>
      <c r="F28" s="26">
        <v>70.634920634920604</v>
      </c>
      <c r="G28" s="26">
        <v>53.874538745387497</v>
      </c>
      <c r="H28" s="26">
        <v>58.282208588957097</v>
      </c>
      <c r="I28" s="36">
        <v>271</v>
      </c>
      <c r="J28" s="36">
        <v>326</v>
      </c>
    </row>
    <row r="29" spans="1:10" ht="14.1" hidden="1" customHeight="1" x14ac:dyDescent="0.2">
      <c r="A29" s="32" t="s">
        <v>224</v>
      </c>
      <c r="B29" s="32" t="s">
        <v>225</v>
      </c>
      <c r="C29" s="26"/>
      <c r="D29" s="26">
        <v>41.176470588235297</v>
      </c>
      <c r="E29" s="26">
        <v>40</v>
      </c>
      <c r="F29" s="26"/>
      <c r="G29" s="26">
        <v>39.285714285714299</v>
      </c>
      <c r="H29" s="26">
        <v>36.6666666666667</v>
      </c>
      <c r="I29" s="37">
        <v>28</v>
      </c>
      <c r="J29" s="37">
        <v>30</v>
      </c>
    </row>
    <row r="30" spans="1:10" ht="27.95" customHeight="1" x14ac:dyDescent="0.2">
      <c r="A30" s="40" t="s">
        <v>226</v>
      </c>
      <c r="B30" s="40" t="s">
        <v>226</v>
      </c>
      <c r="C30" s="27">
        <v>49.468085106383</v>
      </c>
      <c r="D30" s="27">
        <v>51.581508515815102</v>
      </c>
      <c r="E30" s="27">
        <v>62.032085561497297</v>
      </c>
      <c r="F30" s="27">
        <v>58.629441624365498</v>
      </c>
      <c r="G30" s="27">
        <v>55.644090305444898</v>
      </c>
      <c r="H30" s="27">
        <v>54.826732673267301</v>
      </c>
      <c r="I30" s="36">
        <v>753</v>
      </c>
      <c r="J30" s="36">
        <v>808</v>
      </c>
    </row>
    <row r="31" spans="1:10" ht="27.95" customHeight="1" x14ac:dyDescent="0.2">
      <c r="A31" s="42" t="s">
        <v>227</v>
      </c>
      <c r="B31" s="42" t="s">
        <v>227</v>
      </c>
      <c r="C31" s="27">
        <v>49.563530552861302</v>
      </c>
      <c r="D31" s="27">
        <v>50.364298724954502</v>
      </c>
      <c r="E31" s="27">
        <v>61.275831087151801</v>
      </c>
      <c r="F31" s="27">
        <v>59.597806215722102</v>
      </c>
      <c r="G31" s="27">
        <v>55.462962962962997</v>
      </c>
      <c r="H31" s="27">
        <v>54.863290004482302</v>
      </c>
      <c r="I31" s="37">
        <v>2160</v>
      </c>
      <c r="J31" s="37">
        <v>2231</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263</v>
      </c>
      <c r="B2" s="65"/>
      <c r="C2" s="65"/>
      <c r="D2" s="65"/>
      <c r="E2" s="65"/>
      <c r="F2" s="65"/>
      <c r="G2" s="65"/>
      <c r="H2" s="65"/>
      <c r="I2" s="65"/>
      <c r="J2" s="65"/>
      <c r="K2" s="23"/>
      <c r="L2" s="23"/>
      <c r="M2" s="23"/>
    </row>
    <row r="3" spans="1:13" ht="25.5" customHeight="1" x14ac:dyDescent="0.2">
      <c r="A3" s="66" t="s">
        <v>316</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23.529411764705898</v>
      </c>
      <c r="D6" s="26">
        <v>29.411764705882401</v>
      </c>
      <c r="E6" s="26">
        <v>14.814814814814801</v>
      </c>
      <c r="F6" s="26">
        <v>16</v>
      </c>
      <c r="G6" s="26">
        <v>17.7777777777778</v>
      </c>
      <c r="H6" s="26">
        <v>21.428571428571399</v>
      </c>
      <c r="I6" s="36">
        <v>45</v>
      </c>
      <c r="J6" s="36">
        <v>42</v>
      </c>
    </row>
    <row r="7" spans="1:13" hidden="1" x14ac:dyDescent="0.2">
      <c r="A7" s="23" t="s">
        <v>191</v>
      </c>
      <c r="B7" s="23" t="s">
        <v>192</v>
      </c>
      <c r="C7" s="26">
        <v>18.75</v>
      </c>
      <c r="D7" s="26">
        <v>18.75</v>
      </c>
      <c r="E7" s="26">
        <v>21.739130434782599</v>
      </c>
      <c r="F7" s="26">
        <v>15.789473684210501</v>
      </c>
      <c r="G7" s="26">
        <v>20.5128205128205</v>
      </c>
      <c r="H7" s="26">
        <v>18.918918918918902</v>
      </c>
      <c r="I7" s="37">
        <v>39</v>
      </c>
      <c r="J7" s="37">
        <v>37</v>
      </c>
    </row>
    <row r="8" spans="1:13" hidden="1" x14ac:dyDescent="0.2">
      <c r="A8" s="23" t="s">
        <v>193</v>
      </c>
      <c r="B8" s="23" t="s">
        <v>194</v>
      </c>
      <c r="C8" s="26">
        <v>19.230769230769202</v>
      </c>
      <c r="D8" s="26">
        <v>20</v>
      </c>
      <c r="E8" s="26">
        <v>14.285714285714301</v>
      </c>
      <c r="F8" s="26">
        <v>41.6666666666667</v>
      </c>
      <c r="G8" s="26">
        <v>16.129032258064498</v>
      </c>
      <c r="H8" s="26">
        <v>30</v>
      </c>
      <c r="I8" s="36">
        <v>62</v>
      </c>
      <c r="J8" s="36">
        <v>50</v>
      </c>
    </row>
    <row r="9" spans="1:13" hidden="1" x14ac:dyDescent="0.2">
      <c r="A9" s="23" t="s">
        <v>195</v>
      </c>
      <c r="B9" s="23" t="s">
        <v>196</v>
      </c>
      <c r="C9" s="26">
        <v>3.3333333333333299</v>
      </c>
      <c r="D9" s="26">
        <v>25</v>
      </c>
      <c r="E9" s="26">
        <v>11.764705882352899</v>
      </c>
      <c r="F9" s="26">
        <v>20.588235294117599</v>
      </c>
      <c r="G9" s="26">
        <v>6.25</v>
      </c>
      <c r="H9" s="26">
        <v>22.033898305084701</v>
      </c>
      <c r="I9" s="37">
        <v>48</v>
      </c>
      <c r="J9" s="37">
        <v>59</v>
      </c>
    </row>
    <row r="10" spans="1:13" hidden="1" x14ac:dyDescent="0.2">
      <c r="A10" s="23" t="s">
        <v>197</v>
      </c>
      <c r="B10" s="23" t="s">
        <v>198</v>
      </c>
      <c r="C10" s="26">
        <v>16.6666666666667</v>
      </c>
      <c r="D10" s="26">
        <v>14.705882352941201</v>
      </c>
      <c r="E10" s="26">
        <v>10</v>
      </c>
      <c r="F10" s="26">
        <v>23.3333333333333</v>
      </c>
      <c r="G10" s="26">
        <v>13.636363636363599</v>
      </c>
      <c r="H10" s="26">
        <v>18.75</v>
      </c>
      <c r="I10" s="36">
        <v>66</v>
      </c>
      <c r="J10" s="36">
        <v>64</v>
      </c>
    </row>
    <row r="11" spans="1:13" hidden="1" x14ac:dyDescent="0.2">
      <c r="A11" s="23" t="s">
        <v>199</v>
      </c>
      <c r="B11" s="23" t="s">
        <v>200</v>
      </c>
      <c r="C11" s="26">
        <v>17.5</v>
      </c>
      <c r="D11" s="26">
        <v>25</v>
      </c>
      <c r="E11" s="26">
        <v>20</v>
      </c>
      <c r="F11" s="26">
        <v>27.5</v>
      </c>
      <c r="G11" s="26">
        <v>19.512195121951201</v>
      </c>
      <c r="H11" s="26">
        <v>25.609756097561</v>
      </c>
      <c r="I11" s="37">
        <v>82</v>
      </c>
      <c r="J11" s="37">
        <v>82</v>
      </c>
    </row>
    <row r="12" spans="1:13" hidden="1" x14ac:dyDescent="0.2">
      <c r="A12" s="23" t="s">
        <v>201</v>
      </c>
      <c r="B12" s="23" t="s">
        <v>202</v>
      </c>
      <c r="C12" s="26">
        <v>18.75</v>
      </c>
      <c r="D12" s="26">
        <v>31.578947368421101</v>
      </c>
      <c r="E12" s="26">
        <v>53.3333333333333</v>
      </c>
      <c r="F12" s="26"/>
      <c r="G12" s="26">
        <v>37.5</v>
      </c>
      <c r="H12" s="26">
        <v>21.875</v>
      </c>
      <c r="I12" s="36">
        <v>32</v>
      </c>
      <c r="J12" s="36">
        <v>32</v>
      </c>
    </row>
    <row r="13" spans="1:13" hidden="1" x14ac:dyDescent="0.2">
      <c r="A13" s="23" t="s">
        <v>203</v>
      </c>
      <c r="B13" s="23" t="s">
        <v>204</v>
      </c>
      <c r="C13" s="26">
        <v>15.6862745098039</v>
      </c>
      <c r="D13" s="26">
        <v>40.816326530612201</v>
      </c>
      <c r="E13" s="26">
        <v>16.6666666666667</v>
      </c>
      <c r="F13" s="26">
        <v>39.473684210526301</v>
      </c>
      <c r="G13" s="26">
        <v>16.8316831683168</v>
      </c>
      <c r="H13" s="26">
        <v>40.2173913043478</v>
      </c>
      <c r="I13" s="37">
        <v>101</v>
      </c>
      <c r="J13" s="37">
        <v>92</v>
      </c>
    </row>
    <row r="14" spans="1:13" hidden="1" x14ac:dyDescent="0.2">
      <c r="A14" s="23" t="s">
        <v>205</v>
      </c>
      <c r="B14" s="23" t="s">
        <v>206</v>
      </c>
      <c r="C14" s="26">
        <v>7.5</v>
      </c>
      <c r="D14" s="26">
        <v>10.1694915254237</v>
      </c>
      <c r="E14" s="26">
        <v>8</v>
      </c>
      <c r="F14" s="26">
        <v>22.2222222222222</v>
      </c>
      <c r="G14" s="26">
        <v>7.7586206896551699</v>
      </c>
      <c r="H14" s="26">
        <v>16.1016949152542</v>
      </c>
      <c r="I14" s="36">
        <v>116</v>
      </c>
      <c r="J14" s="36">
        <v>118</v>
      </c>
    </row>
    <row r="15" spans="1:13" hidden="1" x14ac:dyDescent="0.2">
      <c r="A15" s="23" t="s">
        <v>205</v>
      </c>
      <c r="B15" s="23" t="s">
        <v>207</v>
      </c>
      <c r="C15" s="26">
        <v>20.754716981132098</v>
      </c>
      <c r="D15" s="26">
        <v>28.571428571428601</v>
      </c>
      <c r="E15" s="26">
        <v>15.094339622641501</v>
      </c>
      <c r="F15" s="26">
        <v>32.4324324324324</v>
      </c>
      <c r="G15" s="26">
        <v>17.757009345794401</v>
      </c>
      <c r="H15" s="26">
        <v>30.487804878048799</v>
      </c>
      <c r="I15" s="37">
        <v>107</v>
      </c>
      <c r="J15" s="37">
        <v>82</v>
      </c>
    </row>
    <row r="16" spans="1:13" hidden="1" x14ac:dyDescent="0.2">
      <c r="A16" s="23" t="s">
        <v>205</v>
      </c>
      <c r="B16" s="23" t="s">
        <v>208</v>
      </c>
      <c r="C16" s="26">
        <v>16.2790697674419</v>
      </c>
      <c r="D16" s="26">
        <v>25.454545454545499</v>
      </c>
      <c r="E16" s="26">
        <v>17.241379310344801</v>
      </c>
      <c r="F16" s="26">
        <v>36.734693877551003</v>
      </c>
      <c r="G16" s="26">
        <v>17.647058823529399</v>
      </c>
      <c r="H16" s="26">
        <v>30.769230769230798</v>
      </c>
      <c r="I16" s="36">
        <v>102</v>
      </c>
      <c r="J16" s="36">
        <v>104</v>
      </c>
    </row>
    <row r="17" spans="1:10" hidden="1" x14ac:dyDescent="0.2">
      <c r="A17" s="23" t="s">
        <v>205</v>
      </c>
      <c r="B17" s="23" t="s">
        <v>209</v>
      </c>
      <c r="C17" s="26">
        <v>16</v>
      </c>
      <c r="D17" s="26">
        <v>17.3469387755102</v>
      </c>
      <c r="E17" s="26">
        <v>15.0537634408602</v>
      </c>
      <c r="F17" s="26">
        <v>24.509803921568601</v>
      </c>
      <c r="G17" s="26">
        <v>15.384615384615399</v>
      </c>
      <c r="H17" s="26">
        <v>21.568627450980401</v>
      </c>
      <c r="I17" s="37">
        <v>169</v>
      </c>
      <c r="J17" s="37">
        <v>204</v>
      </c>
    </row>
    <row r="18" spans="1:10" hidden="1" x14ac:dyDescent="0.2">
      <c r="A18" s="23" t="s">
        <v>205</v>
      </c>
      <c r="B18" s="23" t="s">
        <v>210</v>
      </c>
      <c r="C18" s="26">
        <v>11.4285714285714</v>
      </c>
      <c r="D18" s="26">
        <v>22.9166666666667</v>
      </c>
      <c r="E18" s="26">
        <v>12.5</v>
      </c>
      <c r="F18" s="26">
        <v>31.578947368421101</v>
      </c>
      <c r="G18" s="26">
        <v>11.888111888111901</v>
      </c>
      <c r="H18" s="26">
        <v>26.605504587155998</v>
      </c>
      <c r="I18" s="36">
        <v>143</v>
      </c>
      <c r="J18" s="36">
        <v>109</v>
      </c>
    </row>
    <row r="19" spans="1:10" hidden="1" x14ac:dyDescent="0.2">
      <c r="A19" s="23" t="s">
        <v>205</v>
      </c>
      <c r="B19" s="23" t="s">
        <v>211</v>
      </c>
      <c r="C19" s="26">
        <v>17.0731707317073</v>
      </c>
      <c r="D19" s="26">
        <v>11.1111111111111</v>
      </c>
      <c r="E19" s="26">
        <v>18.918918918918902</v>
      </c>
      <c r="F19" s="26">
        <v>32.4324324324324</v>
      </c>
      <c r="G19" s="26">
        <v>17.948717948717899</v>
      </c>
      <c r="H19" s="26">
        <v>23.880597014925399</v>
      </c>
      <c r="I19" s="37">
        <v>78</v>
      </c>
      <c r="J19" s="37">
        <v>67</v>
      </c>
    </row>
    <row r="20" spans="1:10" hidden="1" x14ac:dyDescent="0.2">
      <c r="A20" s="23" t="s">
        <v>205</v>
      </c>
      <c r="B20" s="23" t="s">
        <v>212</v>
      </c>
      <c r="C20" s="26">
        <v>15.789473684210501</v>
      </c>
      <c r="D20" s="26">
        <v>25</v>
      </c>
      <c r="E20" s="26">
        <v>4</v>
      </c>
      <c r="F20" s="26">
        <v>23.3333333333333</v>
      </c>
      <c r="G20" s="26">
        <v>9.0909090909090899</v>
      </c>
      <c r="H20" s="26">
        <v>23.404255319148898</v>
      </c>
      <c r="I20" s="36">
        <v>44</v>
      </c>
      <c r="J20" s="36">
        <v>47</v>
      </c>
    </row>
    <row r="21" spans="1:10" hidden="1" x14ac:dyDescent="0.2">
      <c r="A21" s="23" t="s">
        <v>205</v>
      </c>
      <c r="B21" s="23" t="s">
        <v>213</v>
      </c>
      <c r="C21" s="26">
        <v>4.5454545454545503</v>
      </c>
      <c r="D21" s="26">
        <v>28</v>
      </c>
      <c r="E21" s="26">
        <v>12.5</v>
      </c>
      <c r="F21" s="26">
        <v>25</v>
      </c>
      <c r="G21" s="26">
        <v>7.8947368421052602</v>
      </c>
      <c r="H21" s="26">
        <v>26.829268292682901</v>
      </c>
      <c r="I21" s="37">
        <v>38</v>
      </c>
      <c r="J21" s="37">
        <v>41</v>
      </c>
    </row>
    <row r="22" spans="1:10" hidden="1" x14ac:dyDescent="0.2">
      <c r="A22" s="23" t="s">
        <v>205</v>
      </c>
      <c r="B22" s="23" t="s">
        <v>214</v>
      </c>
      <c r="C22" s="26">
        <v>6.25</v>
      </c>
      <c r="D22" s="26">
        <v>30.769230769230798</v>
      </c>
      <c r="E22" s="26">
        <v>0</v>
      </c>
      <c r="F22" s="26">
        <v>30.434782608695699</v>
      </c>
      <c r="G22" s="26">
        <v>3.0769230769230802</v>
      </c>
      <c r="H22" s="26">
        <v>30.2631578947368</v>
      </c>
      <c r="I22" s="36">
        <v>65</v>
      </c>
      <c r="J22" s="36">
        <v>152</v>
      </c>
    </row>
    <row r="23" spans="1:10" hidden="1" x14ac:dyDescent="0.2">
      <c r="A23" s="23" t="s">
        <v>205</v>
      </c>
      <c r="B23" s="23" t="s">
        <v>215</v>
      </c>
      <c r="C23" s="26">
        <v>36.842105263157897</v>
      </c>
      <c r="D23" s="26"/>
      <c r="E23" s="26">
        <v>16.6666666666667</v>
      </c>
      <c r="F23" s="26">
        <v>36.363636363636402</v>
      </c>
      <c r="G23" s="26">
        <v>27.027027027027</v>
      </c>
      <c r="H23" s="26">
        <v>34.285714285714299</v>
      </c>
      <c r="I23" s="37">
        <v>37</v>
      </c>
      <c r="J23" s="37">
        <v>35</v>
      </c>
    </row>
    <row r="24" spans="1:10" ht="27.95" hidden="1" customHeight="1" x14ac:dyDescent="0.2">
      <c r="A24" s="38" t="s">
        <v>216</v>
      </c>
      <c r="B24" s="38" t="s">
        <v>216</v>
      </c>
      <c r="C24" s="39">
        <v>14.7342995169082</v>
      </c>
      <c r="D24" s="39">
        <v>22.2222222222222</v>
      </c>
      <c r="E24" s="39">
        <v>12.5</v>
      </c>
      <c r="F24" s="39">
        <v>28.964059196617299</v>
      </c>
      <c r="G24" s="39">
        <v>13.570634037819801</v>
      </c>
      <c r="H24" s="39">
        <v>25.5474452554745</v>
      </c>
      <c r="I24" s="36">
        <v>899</v>
      </c>
      <c r="J24" s="36">
        <v>959</v>
      </c>
    </row>
    <row r="25" spans="1:10" ht="27.95" customHeight="1" x14ac:dyDescent="0.2">
      <c r="A25" s="40" t="s">
        <v>217</v>
      </c>
      <c r="B25" s="40" t="s">
        <v>217</v>
      </c>
      <c r="C25" s="41">
        <v>15.170278637770901</v>
      </c>
      <c r="D25" s="41">
        <v>23.7188872620791</v>
      </c>
      <c r="E25" s="41">
        <v>14.4055944055944</v>
      </c>
      <c r="F25" s="41">
        <v>28.017241379310299</v>
      </c>
      <c r="G25" s="41">
        <v>14.919941775837</v>
      </c>
      <c r="H25" s="41">
        <v>25.829216654904702</v>
      </c>
      <c r="I25" s="37">
        <v>1374</v>
      </c>
      <c r="J25" s="37">
        <v>1417</v>
      </c>
    </row>
    <row r="26" spans="1:10" ht="14.1" hidden="1" customHeight="1" x14ac:dyDescent="0.2">
      <c r="A26" s="32" t="s">
        <v>218</v>
      </c>
      <c r="B26" s="32" t="s">
        <v>219</v>
      </c>
      <c r="C26" s="26">
        <v>13.636363636363599</v>
      </c>
      <c r="D26" s="26">
        <v>27.205882352941199</v>
      </c>
      <c r="E26" s="26">
        <v>13.7931034482759</v>
      </c>
      <c r="F26" s="26">
        <v>27.319587628866</v>
      </c>
      <c r="G26" s="26">
        <v>14.0350877192982</v>
      </c>
      <c r="H26" s="26">
        <v>27.108433734939801</v>
      </c>
      <c r="I26" s="36">
        <v>285</v>
      </c>
      <c r="J26" s="36">
        <v>332</v>
      </c>
    </row>
    <row r="27" spans="1:10" ht="14.1" hidden="1" customHeight="1" x14ac:dyDescent="0.2">
      <c r="A27" s="32" t="s">
        <v>220</v>
      </c>
      <c r="B27" s="32" t="s">
        <v>221</v>
      </c>
      <c r="C27" s="26">
        <v>8.2352941176470598</v>
      </c>
      <c r="D27" s="26">
        <v>25.862068965517199</v>
      </c>
      <c r="E27" s="26">
        <v>19.7530864197531</v>
      </c>
      <c r="F27" s="26">
        <v>34.426229508196698</v>
      </c>
      <c r="G27" s="26">
        <v>13.772455089820401</v>
      </c>
      <c r="H27" s="26">
        <v>30.252100840336102</v>
      </c>
      <c r="I27" s="37">
        <v>167</v>
      </c>
      <c r="J27" s="37">
        <v>119</v>
      </c>
    </row>
    <row r="28" spans="1:10" ht="14.1" hidden="1" customHeight="1" x14ac:dyDescent="0.2">
      <c r="A28" s="32" t="s">
        <v>222</v>
      </c>
      <c r="B28" s="32" t="s">
        <v>223</v>
      </c>
      <c r="C28" s="26">
        <v>10.909090909090899</v>
      </c>
      <c r="D28" s="26">
        <v>23.618090452261299</v>
      </c>
      <c r="E28" s="26">
        <v>15</v>
      </c>
      <c r="F28" s="26">
        <v>16.8</v>
      </c>
      <c r="G28" s="26">
        <v>12.406015037594001</v>
      </c>
      <c r="H28" s="26">
        <v>20.923076923076898</v>
      </c>
      <c r="I28" s="36">
        <v>266</v>
      </c>
      <c r="J28" s="36">
        <v>325</v>
      </c>
    </row>
    <row r="29" spans="1:10" ht="14.1" hidden="1" customHeight="1" x14ac:dyDescent="0.2">
      <c r="A29" s="32" t="s">
        <v>224</v>
      </c>
      <c r="B29" s="32" t="s">
        <v>225</v>
      </c>
      <c r="C29" s="26"/>
      <c r="D29" s="26">
        <v>29.411764705882401</v>
      </c>
      <c r="E29" s="26">
        <v>33.3333333333333</v>
      </c>
      <c r="F29" s="26"/>
      <c r="G29" s="26">
        <v>40.740740740740698</v>
      </c>
      <c r="H29" s="26">
        <v>26.6666666666667</v>
      </c>
      <c r="I29" s="37">
        <v>27</v>
      </c>
      <c r="J29" s="37">
        <v>30</v>
      </c>
    </row>
    <row r="30" spans="1:10" ht="27.95" customHeight="1" x14ac:dyDescent="0.2">
      <c r="A30" s="40" t="s">
        <v>226</v>
      </c>
      <c r="B30" s="40" t="s">
        <v>226</v>
      </c>
      <c r="C30" s="27">
        <v>12.365591397849499</v>
      </c>
      <c r="D30" s="27">
        <v>25.365853658536601</v>
      </c>
      <c r="E30" s="27">
        <v>16.2162162162162</v>
      </c>
      <c r="F30" s="27">
        <v>24.9363867684478</v>
      </c>
      <c r="G30" s="27">
        <v>14.3624161073826</v>
      </c>
      <c r="H30" s="27">
        <v>25.062034739454099</v>
      </c>
      <c r="I30" s="36">
        <v>745</v>
      </c>
      <c r="J30" s="36">
        <v>806</v>
      </c>
    </row>
    <row r="31" spans="1:10" ht="27.95" customHeight="1" x14ac:dyDescent="0.2">
      <c r="A31" s="42" t="s">
        <v>227</v>
      </c>
      <c r="B31" s="42" t="s">
        <v>227</v>
      </c>
      <c r="C31" s="27">
        <v>14.145383104125701</v>
      </c>
      <c r="D31" s="27">
        <v>24.3366880146386</v>
      </c>
      <c r="E31" s="27">
        <v>15.0230414746544</v>
      </c>
      <c r="F31" s="27">
        <v>26.905417814508699</v>
      </c>
      <c r="G31" s="27">
        <v>14.7239263803681</v>
      </c>
      <c r="H31" s="27">
        <v>25.551057130004502</v>
      </c>
      <c r="I31" s="37">
        <v>2119</v>
      </c>
      <c r="J31" s="37">
        <v>2223</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263</v>
      </c>
      <c r="B2" s="65"/>
      <c r="C2" s="65"/>
      <c r="D2" s="65"/>
      <c r="E2" s="65"/>
      <c r="F2" s="65"/>
      <c r="G2" s="65"/>
      <c r="H2" s="65"/>
      <c r="I2" s="65"/>
      <c r="J2" s="65"/>
      <c r="K2" s="23"/>
      <c r="L2" s="23"/>
      <c r="M2" s="23"/>
    </row>
    <row r="3" spans="1:13" ht="25.5" customHeight="1" x14ac:dyDescent="0.2">
      <c r="A3" s="66" t="s">
        <v>315</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35.294117647058798</v>
      </c>
      <c r="D6" s="26">
        <v>47.058823529411796</v>
      </c>
      <c r="E6" s="26">
        <v>74.074074074074105</v>
      </c>
      <c r="F6" s="26">
        <v>64</v>
      </c>
      <c r="G6" s="26">
        <v>60</v>
      </c>
      <c r="H6" s="26">
        <v>57.142857142857103</v>
      </c>
      <c r="I6" s="36">
        <v>45</v>
      </c>
      <c r="J6" s="36">
        <v>42</v>
      </c>
    </row>
    <row r="7" spans="1:13" hidden="1" x14ac:dyDescent="0.2">
      <c r="A7" s="23" t="s">
        <v>191</v>
      </c>
      <c r="B7" s="23" t="s">
        <v>192</v>
      </c>
      <c r="C7" s="26">
        <v>56.25</v>
      </c>
      <c r="D7" s="26">
        <v>62.5</v>
      </c>
      <c r="E7" s="26">
        <v>60.869565217391298</v>
      </c>
      <c r="F7" s="26">
        <v>73.684210526315795</v>
      </c>
      <c r="G7" s="26">
        <v>58.974358974358999</v>
      </c>
      <c r="H7" s="26">
        <v>67.567567567567593</v>
      </c>
      <c r="I7" s="37">
        <v>39</v>
      </c>
      <c r="J7" s="37">
        <v>37</v>
      </c>
    </row>
    <row r="8" spans="1:13" hidden="1" x14ac:dyDescent="0.2">
      <c r="A8" s="23" t="s">
        <v>193</v>
      </c>
      <c r="B8" s="23" t="s">
        <v>194</v>
      </c>
      <c r="C8" s="26">
        <v>50</v>
      </c>
      <c r="D8" s="26">
        <v>44</v>
      </c>
      <c r="E8" s="26">
        <v>74.285714285714306</v>
      </c>
      <c r="F8" s="26">
        <v>37.5</v>
      </c>
      <c r="G8" s="26">
        <v>62.903225806451601</v>
      </c>
      <c r="H8" s="26">
        <v>42</v>
      </c>
      <c r="I8" s="36">
        <v>62</v>
      </c>
      <c r="J8" s="36">
        <v>50</v>
      </c>
    </row>
    <row r="9" spans="1:13" hidden="1" x14ac:dyDescent="0.2">
      <c r="A9" s="23" t="s">
        <v>195</v>
      </c>
      <c r="B9" s="23" t="s">
        <v>196</v>
      </c>
      <c r="C9" s="26">
        <v>60</v>
      </c>
      <c r="D9" s="26">
        <v>50</v>
      </c>
      <c r="E9" s="26">
        <v>76.470588235294102</v>
      </c>
      <c r="F9" s="26">
        <v>67.647058823529406</v>
      </c>
      <c r="G9" s="26">
        <v>66.6666666666667</v>
      </c>
      <c r="H9" s="26">
        <v>61.016949152542402</v>
      </c>
      <c r="I9" s="37">
        <v>48</v>
      </c>
      <c r="J9" s="37">
        <v>59</v>
      </c>
    </row>
    <row r="10" spans="1:13" hidden="1" x14ac:dyDescent="0.2">
      <c r="A10" s="23" t="s">
        <v>197</v>
      </c>
      <c r="B10" s="23" t="s">
        <v>198</v>
      </c>
      <c r="C10" s="26">
        <v>47.2222222222222</v>
      </c>
      <c r="D10" s="26">
        <v>67.647058823529406</v>
      </c>
      <c r="E10" s="26">
        <v>66.6666666666667</v>
      </c>
      <c r="F10" s="26">
        <v>70</v>
      </c>
      <c r="G10" s="26">
        <v>56.060606060606098</v>
      </c>
      <c r="H10" s="26">
        <v>68.75</v>
      </c>
      <c r="I10" s="36">
        <v>66</v>
      </c>
      <c r="J10" s="36">
        <v>64</v>
      </c>
    </row>
    <row r="11" spans="1:13" hidden="1" x14ac:dyDescent="0.2">
      <c r="A11" s="23" t="s">
        <v>199</v>
      </c>
      <c r="B11" s="23" t="s">
        <v>200</v>
      </c>
      <c r="C11" s="26">
        <v>55</v>
      </c>
      <c r="D11" s="26">
        <v>52.5</v>
      </c>
      <c r="E11" s="26">
        <v>72.5</v>
      </c>
      <c r="F11" s="26">
        <v>57.5</v>
      </c>
      <c r="G11" s="26">
        <v>63.414634146341498</v>
      </c>
      <c r="H11" s="26">
        <v>56.097560975609802</v>
      </c>
      <c r="I11" s="37">
        <v>82</v>
      </c>
      <c r="J11" s="37">
        <v>82</v>
      </c>
    </row>
    <row r="12" spans="1:13" hidden="1" x14ac:dyDescent="0.2">
      <c r="A12" s="23" t="s">
        <v>201</v>
      </c>
      <c r="B12" s="23" t="s">
        <v>202</v>
      </c>
      <c r="C12" s="26">
        <v>18.75</v>
      </c>
      <c r="D12" s="26">
        <v>36.842105263157897</v>
      </c>
      <c r="E12" s="26">
        <v>26.6666666666667</v>
      </c>
      <c r="F12" s="26"/>
      <c r="G12" s="26">
        <v>21.875</v>
      </c>
      <c r="H12" s="26">
        <v>59.375</v>
      </c>
      <c r="I12" s="36">
        <v>32</v>
      </c>
      <c r="J12" s="36">
        <v>32</v>
      </c>
    </row>
    <row r="13" spans="1:13" hidden="1" x14ac:dyDescent="0.2">
      <c r="A13" s="23" t="s">
        <v>203</v>
      </c>
      <c r="B13" s="23" t="s">
        <v>204</v>
      </c>
      <c r="C13" s="26">
        <v>58.823529411764703</v>
      </c>
      <c r="D13" s="26">
        <v>38.775510204081598</v>
      </c>
      <c r="E13" s="26">
        <v>62.5</v>
      </c>
      <c r="F13" s="26">
        <v>52.631578947368403</v>
      </c>
      <c r="G13" s="26">
        <v>59.405940594059402</v>
      </c>
      <c r="H13" s="26">
        <v>45.652173913043498</v>
      </c>
      <c r="I13" s="37">
        <v>101</v>
      </c>
      <c r="J13" s="37">
        <v>92</v>
      </c>
    </row>
    <row r="14" spans="1:13" hidden="1" x14ac:dyDescent="0.2">
      <c r="A14" s="23" t="s">
        <v>205</v>
      </c>
      <c r="B14" s="23" t="s">
        <v>206</v>
      </c>
      <c r="C14" s="26">
        <v>87.5</v>
      </c>
      <c r="D14" s="26">
        <v>71.186440677966104</v>
      </c>
      <c r="E14" s="26">
        <v>82.6666666666667</v>
      </c>
      <c r="F14" s="26">
        <v>74.074074074074105</v>
      </c>
      <c r="G14" s="26">
        <v>84.482758620689694</v>
      </c>
      <c r="H14" s="26">
        <v>72.033898305084705</v>
      </c>
      <c r="I14" s="36">
        <v>116</v>
      </c>
      <c r="J14" s="36">
        <v>118</v>
      </c>
    </row>
    <row r="15" spans="1:13" hidden="1" x14ac:dyDescent="0.2">
      <c r="A15" s="23" t="s">
        <v>205</v>
      </c>
      <c r="B15" s="23" t="s">
        <v>207</v>
      </c>
      <c r="C15" s="26">
        <v>54.716981132075503</v>
      </c>
      <c r="D15" s="26">
        <v>50</v>
      </c>
      <c r="E15" s="26">
        <v>69.811320754717002</v>
      </c>
      <c r="F15" s="26">
        <v>51.351351351351298</v>
      </c>
      <c r="G15" s="26">
        <v>62.616822429906499</v>
      </c>
      <c r="H15" s="26">
        <v>48.780487804878</v>
      </c>
      <c r="I15" s="37">
        <v>107</v>
      </c>
      <c r="J15" s="37">
        <v>82</v>
      </c>
    </row>
    <row r="16" spans="1:13" hidden="1" x14ac:dyDescent="0.2">
      <c r="A16" s="23" t="s">
        <v>205</v>
      </c>
      <c r="B16" s="23" t="s">
        <v>208</v>
      </c>
      <c r="C16" s="26">
        <v>60.465116279069797</v>
      </c>
      <c r="D16" s="26">
        <v>50.909090909090899</v>
      </c>
      <c r="E16" s="26">
        <v>68.965517241379303</v>
      </c>
      <c r="F16" s="26">
        <v>51.020408163265301</v>
      </c>
      <c r="G16" s="26">
        <v>64.705882352941202</v>
      </c>
      <c r="H16" s="26">
        <v>50.961538461538503</v>
      </c>
      <c r="I16" s="36">
        <v>102</v>
      </c>
      <c r="J16" s="36">
        <v>104</v>
      </c>
    </row>
    <row r="17" spans="1:10" hidden="1" x14ac:dyDescent="0.2">
      <c r="A17" s="23" t="s">
        <v>205</v>
      </c>
      <c r="B17" s="23" t="s">
        <v>209</v>
      </c>
      <c r="C17" s="26">
        <v>60</v>
      </c>
      <c r="D17" s="26">
        <v>56.122448979591802</v>
      </c>
      <c r="E17" s="26">
        <v>72.043010752688204</v>
      </c>
      <c r="F17" s="26">
        <v>65.686274509803894</v>
      </c>
      <c r="G17" s="26">
        <v>66.272189349112395</v>
      </c>
      <c r="H17" s="26">
        <v>60.294117647058798</v>
      </c>
      <c r="I17" s="37">
        <v>169</v>
      </c>
      <c r="J17" s="37">
        <v>204</v>
      </c>
    </row>
    <row r="18" spans="1:10" hidden="1" x14ac:dyDescent="0.2">
      <c r="A18" s="23" t="s">
        <v>205</v>
      </c>
      <c r="B18" s="23" t="s">
        <v>210</v>
      </c>
      <c r="C18" s="26">
        <v>68.571428571428598</v>
      </c>
      <c r="D18" s="26">
        <v>58.3333333333333</v>
      </c>
      <c r="E18" s="26">
        <v>81.9444444444444</v>
      </c>
      <c r="F18" s="26">
        <v>57.894736842105303</v>
      </c>
      <c r="G18" s="26">
        <v>75.524475524475505</v>
      </c>
      <c r="H18" s="26">
        <v>59.633027522935798</v>
      </c>
      <c r="I18" s="36">
        <v>143</v>
      </c>
      <c r="J18" s="36">
        <v>109</v>
      </c>
    </row>
    <row r="19" spans="1:10" hidden="1" x14ac:dyDescent="0.2">
      <c r="A19" s="23" t="s">
        <v>205</v>
      </c>
      <c r="B19" s="23" t="s">
        <v>211</v>
      </c>
      <c r="C19" s="26">
        <v>58.536585365853703</v>
      </c>
      <c r="D19" s="26">
        <v>66.6666666666667</v>
      </c>
      <c r="E19" s="26">
        <v>56.756756756756801</v>
      </c>
      <c r="F19" s="26">
        <v>54.054054054054099</v>
      </c>
      <c r="G19" s="26">
        <v>57.692307692307701</v>
      </c>
      <c r="H19" s="26">
        <v>59.701492537313399</v>
      </c>
      <c r="I19" s="37">
        <v>78</v>
      </c>
      <c r="J19" s="37">
        <v>67</v>
      </c>
    </row>
    <row r="20" spans="1:10" hidden="1" x14ac:dyDescent="0.2">
      <c r="A20" s="23" t="s">
        <v>205</v>
      </c>
      <c r="B20" s="23" t="s">
        <v>212</v>
      </c>
      <c r="C20" s="26">
        <v>68.421052631578902</v>
      </c>
      <c r="D20" s="26">
        <v>62.5</v>
      </c>
      <c r="E20" s="26">
        <v>76</v>
      </c>
      <c r="F20" s="26">
        <v>46.6666666666667</v>
      </c>
      <c r="G20" s="26">
        <v>72.727272727272705</v>
      </c>
      <c r="H20" s="26">
        <v>51.063829787233999</v>
      </c>
      <c r="I20" s="36">
        <v>44</v>
      </c>
      <c r="J20" s="36">
        <v>47</v>
      </c>
    </row>
    <row r="21" spans="1:10" hidden="1" x14ac:dyDescent="0.2">
      <c r="A21" s="23" t="s">
        <v>205</v>
      </c>
      <c r="B21" s="23" t="s">
        <v>213</v>
      </c>
      <c r="C21" s="26">
        <v>81.818181818181799</v>
      </c>
      <c r="D21" s="26">
        <v>56</v>
      </c>
      <c r="E21" s="26">
        <v>62.5</v>
      </c>
      <c r="F21" s="26">
        <v>56.25</v>
      </c>
      <c r="G21" s="26">
        <v>73.684210526315795</v>
      </c>
      <c r="H21" s="26">
        <v>56.097560975609802</v>
      </c>
      <c r="I21" s="37">
        <v>38</v>
      </c>
      <c r="J21" s="37">
        <v>41</v>
      </c>
    </row>
    <row r="22" spans="1:10" hidden="1" x14ac:dyDescent="0.2">
      <c r="A22" s="23" t="s">
        <v>205</v>
      </c>
      <c r="B22" s="23" t="s">
        <v>214</v>
      </c>
      <c r="C22" s="26">
        <v>68.75</v>
      </c>
      <c r="D22" s="26">
        <v>39.743589743589702</v>
      </c>
      <c r="E22" s="26">
        <v>78.787878787878796</v>
      </c>
      <c r="F22" s="26">
        <v>57.971014492753604</v>
      </c>
      <c r="G22" s="26">
        <v>73.846153846153896</v>
      </c>
      <c r="H22" s="26">
        <v>49.342105263157897</v>
      </c>
      <c r="I22" s="36">
        <v>65</v>
      </c>
      <c r="J22" s="36">
        <v>152</v>
      </c>
    </row>
    <row r="23" spans="1:10" hidden="1" x14ac:dyDescent="0.2">
      <c r="A23" s="23" t="s">
        <v>205</v>
      </c>
      <c r="B23" s="23" t="s">
        <v>215</v>
      </c>
      <c r="C23" s="26">
        <v>63.157894736842103</v>
      </c>
      <c r="D23" s="26"/>
      <c r="E23" s="26">
        <v>50</v>
      </c>
      <c r="F23" s="26">
        <v>63.636363636363598</v>
      </c>
      <c r="G23" s="26">
        <v>56.756756756756801</v>
      </c>
      <c r="H23" s="26">
        <v>62.857142857142897</v>
      </c>
      <c r="I23" s="37">
        <v>37</v>
      </c>
      <c r="J23" s="37">
        <v>35</v>
      </c>
    </row>
    <row r="24" spans="1:10" ht="27.95" hidden="1" customHeight="1" x14ac:dyDescent="0.2">
      <c r="A24" s="38" t="s">
        <v>216</v>
      </c>
      <c r="B24" s="38" t="s">
        <v>216</v>
      </c>
      <c r="C24" s="39">
        <v>65.700483091787405</v>
      </c>
      <c r="D24" s="39">
        <v>55.119825708061001</v>
      </c>
      <c r="E24" s="39">
        <v>72.9166666666667</v>
      </c>
      <c r="F24" s="39">
        <v>59.408033826638501</v>
      </c>
      <c r="G24" s="39">
        <v>69.521690767519502</v>
      </c>
      <c r="H24" s="39">
        <v>57.351407716371199</v>
      </c>
      <c r="I24" s="36">
        <v>899</v>
      </c>
      <c r="J24" s="36">
        <v>959</v>
      </c>
    </row>
    <row r="25" spans="1:10" ht="27.95" customHeight="1" x14ac:dyDescent="0.2">
      <c r="A25" s="40" t="s">
        <v>217</v>
      </c>
      <c r="B25" s="40" t="s">
        <v>217</v>
      </c>
      <c r="C25" s="41">
        <v>60.371517027863803</v>
      </c>
      <c r="D25" s="41">
        <v>53.294289897511</v>
      </c>
      <c r="E25" s="41">
        <v>70.769230769230802</v>
      </c>
      <c r="F25" s="41">
        <v>60.201149425287397</v>
      </c>
      <c r="G25" s="41">
        <v>65.647743813682695</v>
      </c>
      <c r="H25" s="41">
        <v>56.951305575158798</v>
      </c>
      <c r="I25" s="37">
        <v>1374</v>
      </c>
      <c r="J25" s="37">
        <v>1417</v>
      </c>
    </row>
    <row r="26" spans="1:10" ht="14.1" hidden="1" customHeight="1" x14ac:dyDescent="0.2">
      <c r="A26" s="32" t="s">
        <v>218</v>
      </c>
      <c r="B26" s="32" t="s">
        <v>219</v>
      </c>
      <c r="C26" s="26">
        <v>65.454545454545496</v>
      </c>
      <c r="D26" s="26">
        <v>46.323529411764703</v>
      </c>
      <c r="E26" s="26">
        <v>70.114942528735597</v>
      </c>
      <c r="F26" s="26">
        <v>52.0618556701031</v>
      </c>
      <c r="G26" s="26">
        <v>68.070175438596493</v>
      </c>
      <c r="H26" s="26">
        <v>50</v>
      </c>
      <c r="I26" s="36">
        <v>285</v>
      </c>
      <c r="J26" s="36">
        <v>332</v>
      </c>
    </row>
    <row r="27" spans="1:10" ht="14.1" hidden="1" customHeight="1" x14ac:dyDescent="0.2">
      <c r="A27" s="32" t="s">
        <v>220</v>
      </c>
      <c r="B27" s="32" t="s">
        <v>221</v>
      </c>
      <c r="C27" s="26">
        <v>65.882352941176507</v>
      </c>
      <c r="D27" s="26">
        <v>53.448275862069003</v>
      </c>
      <c r="E27" s="26">
        <v>65.432098765432102</v>
      </c>
      <c r="F27" s="26">
        <v>52.459016393442603</v>
      </c>
      <c r="G27" s="26">
        <v>65.868263473053901</v>
      </c>
      <c r="H27" s="26">
        <v>52.941176470588204</v>
      </c>
      <c r="I27" s="37">
        <v>167</v>
      </c>
      <c r="J27" s="37">
        <v>119</v>
      </c>
    </row>
    <row r="28" spans="1:10" ht="14.1" hidden="1" customHeight="1" x14ac:dyDescent="0.2">
      <c r="A28" s="32" t="s">
        <v>222</v>
      </c>
      <c r="B28" s="32" t="s">
        <v>223</v>
      </c>
      <c r="C28" s="26">
        <v>61.818181818181799</v>
      </c>
      <c r="D28" s="26">
        <v>54.773869346733697</v>
      </c>
      <c r="E28" s="26">
        <v>71</v>
      </c>
      <c r="F28" s="26">
        <v>72.8</v>
      </c>
      <c r="G28" s="26">
        <v>65.413533834586502</v>
      </c>
      <c r="H28" s="26">
        <v>61.846153846153904</v>
      </c>
      <c r="I28" s="36">
        <v>266</v>
      </c>
      <c r="J28" s="36">
        <v>325</v>
      </c>
    </row>
    <row r="29" spans="1:10" ht="14.1" hidden="1" customHeight="1" x14ac:dyDescent="0.2">
      <c r="A29" s="32" t="s">
        <v>224</v>
      </c>
      <c r="B29" s="32" t="s">
        <v>225</v>
      </c>
      <c r="C29" s="26"/>
      <c r="D29" s="26">
        <v>52.941176470588204</v>
      </c>
      <c r="E29" s="26">
        <v>46.6666666666667</v>
      </c>
      <c r="F29" s="26"/>
      <c r="G29" s="26">
        <v>37.037037037037003</v>
      </c>
      <c r="H29" s="26">
        <v>53.3333333333333</v>
      </c>
      <c r="I29" s="37">
        <v>27</v>
      </c>
      <c r="J29" s="37">
        <v>30</v>
      </c>
    </row>
    <row r="30" spans="1:10" ht="27.95" customHeight="1" x14ac:dyDescent="0.2">
      <c r="A30" s="40" t="s">
        <v>226</v>
      </c>
      <c r="B30" s="40" t="s">
        <v>226</v>
      </c>
      <c r="C30" s="27">
        <v>62.634408602150501</v>
      </c>
      <c r="D30" s="27">
        <v>51.707317073170699</v>
      </c>
      <c r="E30" s="27">
        <v>68.3783783783784</v>
      </c>
      <c r="F30" s="27">
        <v>58.778625954198503</v>
      </c>
      <c r="G30" s="27">
        <v>65.503355704697995</v>
      </c>
      <c r="H30" s="27">
        <v>55.334987593052098</v>
      </c>
      <c r="I30" s="36">
        <v>745</v>
      </c>
      <c r="J30" s="36">
        <v>806</v>
      </c>
    </row>
    <row r="31" spans="1:10" ht="27.95" customHeight="1" x14ac:dyDescent="0.2">
      <c r="A31" s="42" t="s">
        <v>227</v>
      </c>
      <c r="B31" s="42" t="s">
        <v>227</v>
      </c>
      <c r="C31" s="27">
        <v>61.198428290766202</v>
      </c>
      <c r="D31" s="27">
        <v>52.6989935956084</v>
      </c>
      <c r="E31" s="27">
        <v>69.953917050691203</v>
      </c>
      <c r="F31" s="27">
        <v>59.687786960514202</v>
      </c>
      <c r="G31" s="27">
        <v>65.596979707409105</v>
      </c>
      <c r="H31" s="27">
        <v>56.365272154745803</v>
      </c>
      <c r="I31" s="37">
        <v>2119</v>
      </c>
      <c r="J31" s="37">
        <v>2223</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264</v>
      </c>
      <c r="B2" s="65"/>
      <c r="C2" s="65"/>
      <c r="D2" s="65"/>
      <c r="E2" s="65"/>
      <c r="F2" s="65"/>
      <c r="G2" s="65"/>
      <c r="H2" s="65"/>
      <c r="I2" s="65"/>
      <c r="J2" s="65"/>
      <c r="K2" s="23"/>
      <c r="L2" s="23"/>
      <c r="M2" s="23"/>
    </row>
    <row r="3" spans="1:13" ht="25.5" customHeight="1" x14ac:dyDescent="0.2">
      <c r="A3" s="66" t="s">
        <v>314</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52.941176470588204</v>
      </c>
      <c r="D6" s="26">
        <v>58.823529411764703</v>
      </c>
      <c r="E6" s="26">
        <v>51.851851851851798</v>
      </c>
      <c r="F6" s="26">
        <v>64</v>
      </c>
      <c r="G6" s="26">
        <v>51.1111111111111</v>
      </c>
      <c r="H6" s="26">
        <v>61.904761904761898</v>
      </c>
      <c r="I6" s="36">
        <v>45</v>
      </c>
      <c r="J6" s="36">
        <v>42</v>
      </c>
    </row>
    <row r="7" spans="1:13" hidden="1" x14ac:dyDescent="0.2">
      <c r="A7" s="23" t="s">
        <v>191</v>
      </c>
      <c r="B7" s="23" t="s">
        <v>192</v>
      </c>
      <c r="C7" s="26">
        <v>43.75</v>
      </c>
      <c r="D7" s="26">
        <v>50</v>
      </c>
      <c r="E7" s="26">
        <v>47.826086956521699</v>
      </c>
      <c r="F7" s="26">
        <v>73.684210526315795</v>
      </c>
      <c r="G7" s="26">
        <v>46.153846153846203</v>
      </c>
      <c r="H7" s="26">
        <v>64.864864864864899</v>
      </c>
      <c r="I7" s="37">
        <v>39</v>
      </c>
      <c r="J7" s="37">
        <v>37</v>
      </c>
    </row>
    <row r="8" spans="1:13" hidden="1" x14ac:dyDescent="0.2">
      <c r="A8" s="23" t="s">
        <v>193</v>
      </c>
      <c r="B8" s="23" t="s">
        <v>194</v>
      </c>
      <c r="C8" s="26">
        <v>57.692307692307701</v>
      </c>
      <c r="D8" s="26">
        <v>40</v>
      </c>
      <c r="E8" s="26">
        <v>52.941176470588204</v>
      </c>
      <c r="F8" s="26">
        <v>64</v>
      </c>
      <c r="G8" s="26">
        <v>54.0983606557377</v>
      </c>
      <c r="H8" s="26">
        <v>50.980392156862699</v>
      </c>
      <c r="I8" s="36">
        <v>61</v>
      </c>
      <c r="J8" s="36">
        <v>51</v>
      </c>
    </row>
    <row r="9" spans="1:13" hidden="1" x14ac:dyDescent="0.2">
      <c r="A9" s="23" t="s">
        <v>195</v>
      </c>
      <c r="B9" s="23" t="s">
        <v>196</v>
      </c>
      <c r="C9" s="26">
        <v>46.6666666666667</v>
      </c>
      <c r="D9" s="26">
        <v>62.5</v>
      </c>
      <c r="E9" s="26">
        <v>76.470588235294102</v>
      </c>
      <c r="F9" s="26">
        <v>52.941176470588204</v>
      </c>
      <c r="G9" s="26">
        <v>58.3333333333333</v>
      </c>
      <c r="H9" s="26">
        <v>57.627118644067799</v>
      </c>
      <c r="I9" s="37">
        <v>48</v>
      </c>
      <c r="J9" s="37">
        <v>59</v>
      </c>
    </row>
    <row r="10" spans="1:13" hidden="1" x14ac:dyDescent="0.2">
      <c r="A10" s="23" t="s">
        <v>197</v>
      </c>
      <c r="B10" s="23" t="s">
        <v>198</v>
      </c>
      <c r="C10" s="26">
        <v>78.3783783783784</v>
      </c>
      <c r="D10" s="26">
        <v>63.636363636363598</v>
      </c>
      <c r="E10" s="26">
        <v>51.724137931034498</v>
      </c>
      <c r="F10" s="26">
        <v>66.6666666666667</v>
      </c>
      <c r="G10" s="26">
        <v>66.6666666666667</v>
      </c>
      <c r="H10" s="26">
        <v>65.079365079365104</v>
      </c>
      <c r="I10" s="36">
        <v>66</v>
      </c>
      <c r="J10" s="36">
        <v>63</v>
      </c>
    </row>
    <row r="11" spans="1:13" hidden="1" x14ac:dyDescent="0.2">
      <c r="A11" s="23" t="s">
        <v>199</v>
      </c>
      <c r="B11" s="23" t="s">
        <v>200</v>
      </c>
      <c r="C11" s="26">
        <v>57.5</v>
      </c>
      <c r="D11" s="26">
        <v>60</v>
      </c>
      <c r="E11" s="26">
        <v>77.5</v>
      </c>
      <c r="F11" s="26">
        <v>72.5</v>
      </c>
      <c r="G11" s="26">
        <v>68.292682926829301</v>
      </c>
      <c r="H11" s="26">
        <v>65.853658536585399</v>
      </c>
      <c r="I11" s="37">
        <v>82</v>
      </c>
      <c r="J11" s="37">
        <v>82</v>
      </c>
    </row>
    <row r="12" spans="1:13" hidden="1" x14ac:dyDescent="0.2">
      <c r="A12" s="23" t="s">
        <v>201</v>
      </c>
      <c r="B12" s="23" t="s">
        <v>202</v>
      </c>
      <c r="C12" s="26">
        <v>50</v>
      </c>
      <c r="D12" s="26">
        <v>57.894736842105303</v>
      </c>
      <c r="E12" s="26">
        <v>60</v>
      </c>
      <c r="F12" s="26"/>
      <c r="G12" s="26">
        <v>53.125</v>
      </c>
      <c r="H12" s="26">
        <v>53.125</v>
      </c>
      <c r="I12" s="36">
        <v>32</v>
      </c>
      <c r="J12" s="36">
        <v>32</v>
      </c>
    </row>
    <row r="13" spans="1:13" hidden="1" x14ac:dyDescent="0.2">
      <c r="A13" s="23" t="s">
        <v>203</v>
      </c>
      <c r="B13" s="23" t="s">
        <v>204</v>
      </c>
      <c r="C13" s="26">
        <v>72.549019607843107</v>
      </c>
      <c r="D13" s="26">
        <v>67.346938775510196</v>
      </c>
      <c r="E13" s="26">
        <v>50</v>
      </c>
      <c r="F13" s="26">
        <v>76.923076923076906</v>
      </c>
      <c r="G13" s="26">
        <v>61.386138613861398</v>
      </c>
      <c r="H13" s="26">
        <v>70.9677419354839</v>
      </c>
      <c r="I13" s="37">
        <v>101</v>
      </c>
      <c r="J13" s="37">
        <v>93</v>
      </c>
    </row>
    <row r="14" spans="1:13" hidden="1" x14ac:dyDescent="0.2">
      <c r="A14" s="23" t="s">
        <v>205</v>
      </c>
      <c r="B14" s="23" t="s">
        <v>206</v>
      </c>
      <c r="C14" s="26">
        <v>47.5</v>
      </c>
      <c r="D14" s="26">
        <v>53.448275862069003</v>
      </c>
      <c r="E14" s="26">
        <v>76</v>
      </c>
      <c r="F14" s="26">
        <v>77.358490566037702</v>
      </c>
      <c r="G14" s="26">
        <v>65.517241379310306</v>
      </c>
      <c r="H14" s="26">
        <v>65.517241379310306</v>
      </c>
      <c r="I14" s="36">
        <v>116</v>
      </c>
      <c r="J14" s="36">
        <v>116</v>
      </c>
    </row>
    <row r="15" spans="1:13" hidden="1" x14ac:dyDescent="0.2">
      <c r="A15" s="23" t="s">
        <v>205</v>
      </c>
      <c r="B15" s="23" t="s">
        <v>207</v>
      </c>
      <c r="C15" s="26">
        <v>63.461538461538503</v>
      </c>
      <c r="D15" s="26">
        <v>52.380952380952401</v>
      </c>
      <c r="E15" s="26">
        <v>71.698113207547195</v>
      </c>
      <c r="F15" s="26">
        <v>72.972972972972997</v>
      </c>
      <c r="G15" s="26">
        <v>66.981132075471706</v>
      </c>
      <c r="H15" s="26">
        <v>62.195121951219498</v>
      </c>
      <c r="I15" s="37">
        <v>106</v>
      </c>
      <c r="J15" s="37">
        <v>82</v>
      </c>
    </row>
    <row r="16" spans="1:13" hidden="1" x14ac:dyDescent="0.2">
      <c r="A16" s="23" t="s">
        <v>205</v>
      </c>
      <c r="B16" s="23" t="s">
        <v>208</v>
      </c>
      <c r="C16" s="26">
        <v>37.209302325581397</v>
      </c>
      <c r="D16" s="26">
        <v>52.727272727272698</v>
      </c>
      <c r="E16" s="26">
        <v>74.137931034482804</v>
      </c>
      <c r="F16" s="26">
        <v>61.224489795918402</v>
      </c>
      <c r="G16" s="26">
        <v>57.843137254901997</v>
      </c>
      <c r="H16" s="26">
        <v>56.730769230769198</v>
      </c>
      <c r="I16" s="36">
        <v>102</v>
      </c>
      <c r="J16" s="36">
        <v>104</v>
      </c>
    </row>
    <row r="17" spans="1:10" hidden="1" x14ac:dyDescent="0.2">
      <c r="A17" s="23" t="s">
        <v>205</v>
      </c>
      <c r="B17" s="23" t="s">
        <v>209</v>
      </c>
      <c r="C17" s="26">
        <v>72.368421052631604</v>
      </c>
      <c r="D17" s="26">
        <v>77.551020408163296</v>
      </c>
      <c r="E17" s="26">
        <v>75.531914893617</v>
      </c>
      <c r="F17" s="26">
        <v>78.431372549019599</v>
      </c>
      <c r="G17" s="26">
        <v>73.684210526315795</v>
      </c>
      <c r="H17" s="26">
        <v>77.941176470588204</v>
      </c>
      <c r="I17" s="37">
        <v>171</v>
      </c>
      <c r="J17" s="37">
        <v>204</v>
      </c>
    </row>
    <row r="18" spans="1:10" hidden="1" x14ac:dyDescent="0.2">
      <c r="A18" s="23" t="s">
        <v>205</v>
      </c>
      <c r="B18" s="23" t="s">
        <v>210</v>
      </c>
      <c r="C18" s="26">
        <v>61.971830985915503</v>
      </c>
      <c r="D18" s="26">
        <v>70.8333333333333</v>
      </c>
      <c r="E18" s="26">
        <v>68.0555555555556</v>
      </c>
      <c r="F18" s="26">
        <v>75.438596491228097</v>
      </c>
      <c r="G18" s="26">
        <v>64.5833333333333</v>
      </c>
      <c r="H18" s="26">
        <v>74.074074074074105</v>
      </c>
      <c r="I18" s="36">
        <v>144</v>
      </c>
      <c r="J18" s="36">
        <v>108</v>
      </c>
    </row>
    <row r="19" spans="1:10" hidden="1" x14ac:dyDescent="0.2">
      <c r="A19" s="23" t="s">
        <v>205</v>
      </c>
      <c r="B19" s="23" t="s">
        <v>211</v>
      </c>
      <c r="C19" s="26">
        <v>76.190476190476204</v>
      </c>
      <c r="D19" s="26">
        <v>62.962962962962997</v>
      </c>
      <c r="E19" s="26">
        <v>78.947368421052602</v>
      </c>
      <c r="F19" s="26">
        <v>55.2631578947368</v>
      </c>
      <c r="G19" s="26">
        <v>77.5</v>
      </c>
      <c r="H19" s="26">
        <v>57.575757575757599</v>
      </c>
      <c r="I19" s="37">
        <v>80</v>
      </c>
      <c r="J19" s="37">
        <v>66</v>
      </c>
    </row>
    <row r="20" spans="1:10" hidden="1" x14ac:dyDescent="0.2">
      <c r="A20" s="23" t="s">
        <v>205</v>
      </c>
      <c r="B20" s="23" t="s">
        <v>212</v>
      </c>
      <c r="C20" s="26">
        <v>78.947368421052602</v>
      </c>
      <c r="D20" s="26">
        <v>75</v>
      </c>
      <c r="E20" s="26">
        <v>56</v>
      </c>
      <c r="F20" s="26">
        <v>80</v>
      </c>
      <c r="G20" s="26">
        <v>65.909090909090907</v>
      </c>
      <c r="H20" s="26">
        <v>78.723404255319195</v>
      </c>
      <c r="I20" s="36">
        <v>44</v>
      </c>
      <c r="J20" s="36">
        <v>47</v>
      </c>
    </row>
    <row r="21" spans="1:10" hidden="1" x14ac:dyDescent="0.2">
      <c r="A21" s="23" t="s">
        <v>205</v>
      </c>
      <c r="B21" s="23" t="s">
        <v>213</v>
      </c>
      <c r="C21" s="26">
        <v>59.090909090909101</v>
      </c>
      <c r="D21" s="26">
        <v>40</v>
      </c>
      <c r="E21" s="26">
        <v>47.058823529411796</v>
      </c>
      <c r="F21" s="26">
        <v>81.25</v>
      </c>
      <c r="G21" s="26">
        <v>53.846153846153797</v>
      </c>
      <c r="H21" s="26">
        <v>56.097560975609802</v>
      </c>
      <c r="I21" s="37">
        <v>39</v>
      </c>
      <c r="J21" s="37">
        <v>41</v>
      </c>
    </row>
    <row r="22" spans="1:10" hidden="1" x14ac:dyDescent="0.2">
      <c r="A22" s="23" t="s">
        <v>205</v>
      </c>
      <c r="B22" s="23" t="s">
        <v>214</v>
      </c>
      <c r="C22" s="26">
        <v>75</v>
      </c>
      <c r="D22" s="26">
        <v>71.794871794871796</v>
      </c>
      <c r="E22" s="26">
        <v>58.823529411764703</v>
      </c>
      <c r="F22" s="26">
        <v>84.057971014492793</v>
      </c>
      <c r="G22" s="26">
        <v>66.6666666666667</v>
      </c>
      <c r="H22" s="26">
        <v>76.973684210526301</v>
      </c>
      <c r="I22" s="36">
        <v>66</v>
      </c>
      <c r="J22" s="36">
        <v>152</v>
      </c>
    </row>
    <row r="23" spans="1:10" hidden="1" x14ac:dyDescent="0.2">
      <c r="A23" s="23" t="s">
        <v>205</v>
      </c>
      <c r="B23" s="23" t="s">
        <v>215</v>
      </c>
      <c r="C23" s="26">
        <v>78.947368421052602</v>
      </c>
      <c r="D23" s="26"/>
      <c r="E23" s="26">
        <v>77.7777777777778</v>
      </c>
      <c r="F23" s="26">
        <v>63.636363636363598</v>
      </c>
      <c r="G23" s="26">
        <v>78.3783783783784</v>
      </c>
      <c r="H23" s="26">
        <v>60</v>
      </c>
      <c r="I23" s="37">
        <v>37</v>
      </c>
      <c r="J23" s="37">
        <v>35</v>
      </c>
    </row>
    <row r="24" spans="1:10" ht="27.95" hidden="1" customHeight="1" x14ac:dyDescent="0.2">
      <c r="A24" s="38" t="s">
        <v>216</v>
      </c>
      <c r="B24" s="38" t="s">
        <v>216</v>
      </c>
      <c r="C24" s="39">
        <v>63.942307692307701</v>
      </c>
      <c r="D24" s="39">
        <v>64.192139737991297</v>
      </c>
      <c r="E24" s="39">
        <v>71.074380165289298</v>
      </c>
      <c r="F24" s="39">
        <v>74.207188160676495</v>
      </c>
      <c r="G24" s="39">
        <v>67.403314917127105</v>
      </c>
      <c r="H24" s="39">
        <v>69.214659685863893</v>
      </c>
      <c r="I24" s="36">
        <v>905</v>
      </c>
      <c r="J24" s="36">
        <v>955</v>
      </c>
    </row>
    <row r="25" spans="1:10" ht="27.95" customHeight="1" x14ac:dyDescent="0.2">
      <c r="A25" s="40" t="s">
        <v>217</v>
      </c>
      <c r="B25" s="40" t="s">
        <v>217</v>
      </c>
      <c r="C25" s="41">
        <v>62.865947611710297</v>
      </c>
      <c r="D25" s="41">
        <v>62.555066079295202</v>
      </c>
      <c r="E25" s="41">
        <v>66.806136680613704</v>
      </c>
      <c r="F25" s="41">
        <v>71.633237822349599</v>
      </c>
      <c r="G25" s="41">
        <v>64.612037708484394</v>
      </c>
      <c r="H25" s="41">
        <v>67.114568599717103</v>
      </c>
      <c r="I25" s="37">
        <v>1379</v>
      </c>
      <c r="J25" s="37">
        <v>1414</v>
      </c>
    </row>
    <row r="26" spans="1:10" ht="14.1" hidden="1" customHeight="1" x14ac:dyDescent="0.2">
      <c r="A26" s="32" t="s">
        <v>218</v>
      </c>
      <c r="B26" s="32" t="s">
        <v>219</v>
      </c>
      <c r="C26" s="26">
        <v>33.0275229357798</v>
      </c>
      <c r="D26" s="26">
        <v>31.617647058823501</v>
      </c>
      <c r="E26" s="26">
        <v>33.908045977011497</v>
      </c>
      <c r="F26" s="26">
        <v>31.443298969072199</v>
      </c>
      <c r="G26" s="26">
        <v>33.802816901408399</v>
      </c>
      <c r="H26" s="26">
        <v>31.6265060240964</v>
      </c>
      <c r="I26" s="36">
        <v>284</v>
      </c>
      <c r="J26" s="36">
        <v>332</v>
      </c>
    </row>
    <row r="27" spans="1:10" ht="14.1" hidden="1" customHeight="1" x14ac:dyDescent="0.2">
      <c r="A27" s="32" t="s">
        <v>220</v>
      </c>
      <c r="B27" s="32" t="s">
        <v>221</v>
      </c>
      <c r="C27" s="26">
        <v>34.523809523809497</v>
      </c>
      <c r="D27" s="26">
        <v>41.379310344827601</v>
      </c>
      <c r="E27" s="26">
        <v>26.829268292682901</v>
      </c>
      <c r="F27" s="26">
        <v>39.344262295081997</v>
      </c>
      <c r="G27" s="26">
        <v>31.137724550898199</v>
      </c>
      <c r="H27" s="26">
        <v>40.336134453781497</v>
      </c>
      <c r="I27" s="37">
        <v>167</v>
      </c>
      <c r="J27" s="37">
        <v>119</v>
      </c>
    </row>
    <row r="28" spans="1:10" ht="14.1" hidden="1" customHeight="1" x14ac:dyDescent="0.2">
      <c r="A28" s="32" t="s">
        <v>222</v>
      </c>
      <c r="B28" s="32" t="s">
        <v>223</v>
      </c>
      <c r="C28" s="26">
        <v>42.168674698795201</v>
      </c>
      <c r="D28" s="26">
        <v>44.723618090452298</v>
      </c>
      <c r="E28" s="26">
        <v>40</v>
      </c>
      <c r="F28" s="26">
        <v>50.793650793650798</v>
      </c>
      <c r="G28" s="26">
        <v>41.5730337078652</v>
      </c>
      <c r="H28" s="26">
        <v>46.932515337423297</v>
      </c>
      <c r="I28" s="36">
        <v>267</v>
      </c>
      <c r="J28" s="36">
        <v>326</v>
      </c>
    </row>
    <row r="29" spans="1:10" ht="14.1" hidden="1" customHeight="1" x14ac:dyDescent="0.2">
      <c r="A29" s="32" t="s">
        <v>224</v>
      </c>
      <c r="B29" s="32" t="s">
        <v>225</v>
      </c>
      <c r="C29" s="26"/>
      <c r="D29" s="26">
        <v>52.941176470588204</v>
      </c>
      <c r="E29" s="26">
        <v>33.3333333333333</v>
      </c>
      <c r="F29" s="26"/>
      <c r="G29" s="26">
        <v>42.857142857142897</v>
      </c>
      <c r="H29" s="26">
        <v>56.6666666666667</v>
      </c>
      <c r="I29" s="37">
        <v>28</v>
      </c>
      <c r="J29" s="37">
        <v>30</v>
      </c>
    </row>
    <row r="30" spans="1:10" ht="27.95" customHeight="1" x14ac:dyDescent="0.2">
      <c r="A30" s="40" t="s">
        <v>226</v>
      </c>
      <c r="B30" s="40" t="s">
        <v>226</v>
      </c>
      <c r="C30" s="27">
        <v>38.172043010752702</v>
      </c>
      <c r="D30" s="27">
        <v>40.243902439024403</v>
      </c>
      <c r="E30" s="27">
        <v>33.962264150943398</v>
      </c>
      <c r="F30" s="27">
        <v>39.847715736040598</v>
      </c>
      <c r="G30" s="27">
        <v>36.3270777479893</v>
      </c>
      <c r="H30" s="27">
        <v>40.024783147459701</v>
      </c>
      <c r="I30" s="36">
        <v>746</v>
      </c>
      <c r="J30" s="36">
        <v>807</v>
      </c>
    </row>
    <row r="31" spans="1:10" ht="27.95" customHeight="1" x14ac:dyDescent="0.2">
      <c r="A31" s="42" t="s">
        <v>227</v>
      </c>
      <c r="B31" s="42" t="s">
        <v>227</v>
      </c>
      <c r="C31" s="27">
        <v>53.8687561214496</v>
      </c>
      <c r="D31" s="27">
        <v>54.170485792850599</v>
      </c>
      <c r="E31" s="27">
        <v>55.606617647058798</v>
      </c>
      <c r="F31" s="27">
        <v>60.164835164835203</v>
      </c>
      <c r="G31" s="27">
        <v>54.682352941176497</v>
      </c>
      <c r="H31" s="27">
        <v>57.2714993246286</v>
      </c>
      <c r="I31" s="37">
        <v>2125</v>
      </c>
      <c r="J31" s="37">
        <v>2221</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264</v>
      </c>
      <c r="B2" s="65"/>
      <c r="C2" s="65"/>
      <c r="D2" s="65"/>
      <c r="E2" s="65"/>
      <c r="F2" s="65"/>
      <c r="G2" s="65"/>
      <c r="H2" s="65"/>
      <c r="I2" s="65"/>
      <c r="J2" s="65"/>
      <c r="K2" s="23"/>
      <c r="L2" s="23"/>
      <c r="M2" s="23"/>
    </row>
    <row r="3" spans="1:13" ht="25.5" customHeight="1" x14ac:dyDescent="0.2">
      <c r="A3" s="66" t="s">
        <v>313</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17.647058823529399</v>
      </c>
      <c r="D6" s="26">
        <v>0</v>
      </c>
      <c r="E6" s="26">
        <v>18.518518518518501</v>
      </c>
      <c r="F6" s="26">
        <v>16</v>
      </c>
      <c r="G6" s="26">
        <v>17.7777777777778</v>
      </c>
      <c r="H6" s="26">
        <v>9.5238095238095202</v>
      </c>
      <c r="I6" s="36">
        <v>45</v>
      </c>
      <c r="J6" s="36">
        <v>42</v>
      </c>
    </row>
    <row r="7" spans="1:13" hidden="1" x14ac:dyDescent="0.2">
      <c r="A7" s="23" t="s">
        <v>191</v>
      </c>
      <c r="B7" s="23" t="s">
        <v>192</v>
      </c>
      <c r="C7" s="26">
        <v>25</v>
      </c>
      <c r="D7" s="26">
        <v>12.5</v>
      </c>
      <c r="E7" s="26">
        <v>26.086956521739101</v>
      </c>
      <c r="F7" s="26">
        <v>26.315789473684202</v>
      </c>
      <c r="G7" s="26">
        <v>25.6410256410256</v>
      </c>
      <c r="H7" s="26">
        <v>18.918918918918902</v>
      </c>
      <c r="I7" s="37">
        <v>39</v>
      </c>
      <c r="J7" s="37">
        <v>37</v>
      </c>
    </row>
    <row r="8" spans="1:13" hidden="1" x14ac:dyDescent="0.2">
      <c r="A8" s="23" t="s">
        <v>193</v>
      </c>
      <c r="B8" s="23" t="s">
        <v>194</v>
      </c>
      <c r="C8" s="26">
        <v>15.384615384615399</v>
      </c>
      <c r="D8" s="26">
        <v>16</v>
      </c>
      <c r="E8" s="26">
        <v>41.176470588235297</v>
      </c>
      <c r="F8" s="26">
        <v>8</v>
      </c>
      <c r="G8" s="26">
        <v>29.508196721311499</v>
      </c>
      <c r="H8" s="26">
        <v>11.764705882352899</v>
      </c>
      <c r="I8" s="36">
        <v>61</v>
      </c>
      <c r="J8" s="36">
        <v>51</v>
      </c>
    </row>
    <row r="9" spans="1:13" hidden="1" x14ac:dyDescent="0.2">
      <c r="A9" s="23" t="s">
        <v>195</v>
      </c>
      <c r="B9" s="23" t="s">
        <v>196</v>
      </c>
      <c r="C9" s="26">
        <v>26.6666666666667</v>
      </c>
      <c r="D9" s="26">
        <v>25</v>
      </c>
      <c r="E9" s="26">
        <v>11.764705882352899</v>
      </c>
      <c r="F9" s="26">
        <v>11.764705882352899</v>
      </c>
      <c r="G9" s="26">
        <v>20.8333333333333</v>
      </c>
      <c r="H9" s="26">
        <v>16.9491525423729</v>
      </c>
      <c r="I9" s="37">
        <v>48</v>
      </c>
      <c r="J9" s="37">
        <v>59</v>
      </c>
    </row>
    <row r="10" spans="1:13" hidden="1" x14ac:dyDescent="0.2">
      <c r="A10" s="23" t="s">
        <v>197</v>
      </c>
      <c r="B10" s="23" t="s">
        <v>198</v>
      </c>
      <c r="C10" s="26">
        <v>2.7027027027027</v>
      </c>
      <c r="D10" s="26">
        <v>24.2424242424242</v>
      </c>
      <c r="E10" s="26">
        <v>13.7931034482759</v>
      </c>
      <c r="F10" s="26">
        <v>13.3333333333333</v>
      </c>
      <c r="G10" s="26">
        <v>7.5757575757575797</v>
      </c>
      <c r="H10" s="26">
        <v>19.047619047619001</v>
      </c>
      <c r="I10" s="36">
        <v>66</v>
      </c>
      <c r="J10" s="36">
        <v>63</v>
      </c>
    </row>
    <row r="11" spans="1:13" hidden="1" x14ac:dyDescent="0.2">
      <c r="A11" s="23" t="s">
        <v>199</v>
      </c>
      <c r="B11" s="23" t="s">
        <v>200</v>
      </c>
      <c r="C11" s="26">
        <v>12.5</v>
      </c>
      <c r="D11" s="26">
        <v>17.5</v>
      </c>
      <c r="E11" s="26">
        <v>7.5</v>
      </c>
      <c r="F11" s="26">
        <v>10</v>
      </c>
      <c r="G11" s="26">
        <v>9.7560975609756095</v>
      </c>
      <c r="H11" s="26">
        <v>14.634146341463399</v>
      </c>
      <c r="I11" s="37">
        <v>82</v>
      </c>
      <c r="J11" s="37">
        <v>82</v>
      </c>
    </row>
    <row r="12" spans="1:13" hidden="1" x14ac:dyDescent="0.2">
      <c r="A12" s="23" t="s">
        <v>201</v>
      </c>
      <c r="B12" s="23" t="s">
        <v>202</v>
      </c>
      <c r="C12" s="26">
        <v>25</v>
      </c>
      <c r="D12" s="26">
        <v>15.789473684210501</v>
      </c>
      <c r="E12" s="26">
        <v>20</v>
      </c>
      <c r="F12" s="26"/>
      <c r="G12" s="26">
        <v>25</v>
      </c>
      <c r="H12" s="26">
        <v>18.75</v>
      </c>
      <c r="I12" s="36">
        <v>32</v>
      </c>
      <c r="J12" s="36">
        <v>32</v>
      </c>
    </row>
    <row r="13" spans="1:13" hidden="1" x14ac:dyDescent="0.2">
      <c r="A13" s="23" t="s">
        <v>203</v>
      </c>
      <c r="B13" s="23" t="s">
        <v>204</v>
      </c>
      <c r="C13" s="26">
        <v>9.8039215686274499</v>
      </c>
      <c r="D13" s="26">
        <v>8.1632653061224492</v>
      </c>
      <c r="E13" s="26">
        <v>25</v>
      </c>
      <c r="F13" s="26">
        <v>10.2564102564103</v>
      </c>
      <c r="G13" s="26">
        <v>16.8316831683168</v>
      </c>
      <c r="H13" s="26">
        <v>8.6021505376344098</v>
      </c>
      <c r="I13" s="37">
        <v>101</v>
      </c>
      <c r="J13" s="37">
        <v>93</v>
      </c>
    </row>
    <row r="14" spans="1:13" hidden="1" x14ac:dyDescent="0.2">
      <c r="A14" s="23" t="s">
        <v>205</v>
      </c>
      <c r="B14" s="23" t="s">
        <v>206</v>
      </c>
      <c r="C14" s="26">
        <v>20</v>
      </c>
      <c r="D14" s="26">
        <v>22.413793103448299</v>
      </c>
      <c r="E14" s="26">
        <v>6.6666666666666696</v>
      </c>
      <c r="F14" s="26">
        <v>1.88679245283019</v>
      </c>
      <c r="G14" s="26">
        <v>11.2068965517241</v>
      </c>
      <c r="H14" s="26">
        <v>12.9310344827586</v>
      </c>
      <c r="I14" s="36">
        <v>116</v>
      </c>
      <c r="J14" s="36">
        <v>116</v>
      </c>
    </row>
    <row r="15" spans="1:13" hidden="1" x14ac:dyDescent="0.2">
      <c r="A15" s="23" t="s">
        <v>205</v>
      </c>
      <c r="B15" s="23" t="s">
        <v>207</v>
      </c>
      <c r="C15" s="26">
        <v>19.230769230769202</v>
      </c>
      <c r="D15" s="26">
        <v>14.285714285714301</v>
      </c>
      <c r="E15" s="26">
        <v>15.094339622641501</v>
      </c>
      <c r="F15" s="26">
        <v>10.8108108108108</v>
      </c>
      <c r="G15" s="26">
        <v>17.924528301886799</v>
      </c>
      <c r="H15" s="26">
        <v>12.1951219512195</v>
      </c>
      <c r="I15" s="37">
        <v>106</v>
      </c>
      <c r="J15" s="37">
        <v>82</v>
      </c>
    </row>
    <row r="16" spans="1:13" hidden="1" x14ac:dyDescent="0.2">
      <c r="A16" s="23" t="s">
        <v>205</v>
      </c>
      <c r="B16" s="23" t="s">
        <v>208</v>
      </c>
      <c r="C16" s="26">
        <v>27.906976744186</v>
      </c>
      <c r="D16" s="26">
        <v>12.7272727272727</v>
      </c>
      <c r="E16" s="26">
        <v>8.6206896551724093</v>
      </c>
      <c r="F16" s="26">
        <v>24.4897959183673</v>
      </c>
      <c r="G16" s="26">
        <v>16.6666666666667</v>
      </c>
      <c r="H16" s="26">
        <v>18.269230769230798</v>
      </c>
      <c r="I16" s="36">
        <v>102</v>
      </c>
      <c r="J16" s="36">
        <v>104</v>
      </c>
    </row>
    <row r="17" spans="1:10" hidden="1" x14ac:dyDescent="0.2">
      <c r="A17" s="23" t="s">
        <v>205</v>
      </c>
      <c r="B17" s="23" t="s">
        <v>209</v>
      </c>
      <c r="C17" s="26">
        <v>11.842105263157899</v>
      </c>
      <c r="D17" s="26">
        <v>6.12244897959184</v>
      </c>
      <c r="E17" s="26">
        <v>10.6382978723404</v>
      </c>
      <c r="F17" s="26">
        <v>9.8039215686274499</v>
      </c>
      <c r="G17" s="26">
        <v>11.1111111111111</v>
      </c>
      <c r="H17" s="26">
        <v>7.8431372549019596</v>
      </c>
      <c r="I17" s="37">
        <v>171</v>
      </c>
      <c r="J17" s="37">
        <v>204</v>
      </c>
    </row>
    <row r="18" spans="1:10" hidden="1" x14ac:dyDescent="0.2">
      <c r="A18" s="23" t="s">
        <v>205</v>
      </c>
      <c r="B18" s="23" t="s">
        <v>210</v>
      </c>
      <c r="C18" s="26">
        <v>16.901408450704199</v>
      </c>
      <c r="D18" s="26">
        <v>16.6666666666667</v>
      </c>
      <c r="E18" s="26">
        <v>8.3333333333333304</v>
      </c>
      <c r="F18" s="26">
        <v>10.526315789473699</v>
      </c>
      <c r="G18" s="26">
        <v>13.1944444444444</v>
      </c>
      <c r="H18" s="26">
        <v>12.962962962962999</v>
      </c>
      <c r="I18" s="36">
        <v>144</v>
      </c>
      <c r="J18" s="36">
        <v>108</v>
      </c>
    </row>
    <row r="19" spans="1:10" hidden="1" x14ac:dyDescent="0.2">
      <c r="A19" s="23" t="s">
        <v>205</v>
      </c>
      <c r="B19" s="23" t="s">
        <v>211</v>
      </c>
      <c r="C19" s="26">
        <v>4.7619047619047601</v>
      </c>
      <c r="D19" s="26">
        <v>14.814814814814801</v>
      </c>
      <c r="E19" s="26">
        <v>10.526315789473699</v>
      </c>
      <c r="F19" s="26">
        <v>13.157894736842101</v>
      </c>
      <c r="G19" s="26">
        <v>7.5</v>
      </c>
      <c r="H19" s="26">
        <v>13.636363636363599</v>
      </c>
      <c r="I19" s="37">
        <v>80</v>
      </c>
      <c r="J19" s="37">
        <v>66</v>
      </c>
    </row>
    <row r="20" spans="1:10" hidden="1" x14ac:dyDescent="0.2">
      <c r="A20" s="23" t="s">
        <v>205</v>
      </c>
      <c r="B20" s="23" t="s">
        <v>212</v>
      </c>
      <c r="C20" s="26">
        <v>5.2631578947368398</v>
      </c>
      <c r="D20" s="26">
        <v>6.25</v>
      </c>
      <c r="E20" s="26">
        <v>8</v>
      </c>
      <c r="F20" s="26">
        <v>0</v>
      </c>
      <c r="G20" s="26">
        <v>6.8181818181818201</v>
      </c>
      <c r="H20" s="26">
        <v>2.12765957446809</v>
      </c>
      <c r="I20" s="36">
        <v>44</v>
      </c>
      <c r="J20" s="36">
        <v>47</v>
      </c>
    </row>
    <row r="21" spans="1:10" hidden="1" x14ac:dyDescent="0.2">
      <c r="A21" s="23" t="s">
        <v>205</v>
      </c>
      <c r="B21" s="23" t="s">
        <v>213</v>
      </c>
      <c r="C21" s="26">
        <v>27.272727272727298</v>
      </c>
      <c r="D21" s="26">
        <v>24</v>
      </c>
      <c r="E21" s="26">
        <v>17.647058823529399</v>
      </c>
      <c r="F21" s="26">
        <v>12.5</v>
      </c>
      <c r="G21" s="26">
        <v>23.076923076923102</v>
      </c>
      <c r="H21" s="26">
        <v>19.512195121951201</v>
      </c>
      <c r="I21" s="37">
        <v>39</v>
      </c>
      <c r="J21" s="37">
        <v>41</v>
      </c>
    </row>
    <row r="22" spans="1:10" hidden="1" x14ac:dyDescent="0.2">
      <c r="A22" s="23" t="s">
        <v>205</v>
      </c>
      <c r="B22" s="23" t="s">
        <v>214</v>
      </c>
      <c r="C22" s="26">
        <v>6.25</v>
      </c>
      <c r="D22" s="26">
        <v>6.4102564102564097</v>
      </c>
      <c r="E22" s="26">
        <v>11.764705882352899</v>
      </c>
      <c r="F22" s="26">
        <v>4.3478260869565197</v>
      </c>
      <c r="G22" s="26">
        <v>9.0909090909090899</v>
      </c>
      <c r="H22" s="26">
        <v>5.2631578947368398</v>
      </c>
      <c r="I22" s="36">
        <v>66</v>
      </c>
      <c r="J22" s="36">
        <v>152</v>
      </c>
    </row>
    <row r="23" spans="1:10" hidden="1" x14ac:dyDescent="0.2">
      <c r="A23" s="23" t="s">
        <v>205</v>
      </c>
      <c r="B23" s="23" t="s">
        <v>215</v>
      </c>
      <c r="C23" s="26">
        <v>0</v>
      </c>
      <c r="D23" s="26"/>
      <c r="E23" s="26">
        <v>0</v>
      </c>
      <c r="F23" s="26">
        <v>4.5454545454545503</v>
      </c>
      <c r="G23" s="26">
        <v>0</v>
      </c>
      <c r="H23" s="26">
        <v>5.71428571428571</v>
      </c>
      <c r="I23" s="37">
        <v>37</v>
      </c>
      <c r="J23" s="37">
        <v>35</v>
      </c>
    </row>
    <row r="24" spans="1:10" ht="27.95" hidden="1" customHeight="1" x14ac:dyDescent="0.2">
      <c r="A24" s="38" t="s">
        <v>216</v>
      </c>
      <c r="B24" s="38" t="s">
        <v>216</v>
      </c>
      <c r="C24" s="39">
        <v>14.903846153846199</v>
      </c>
      <c r="D24" s="39">
        <v>12.445414847161601</v>
      </c>
      <c r="E24" s="39">
        <v>9.7107438016528906</v>
      </c>
      <c r="F24" s="39">
        <v>9.3023255813953494</v>
      </c>
      <c r="G24" s="39">
        <v>12.265193370165701</v>
      </c>
      <c r="H24" s="39">
        <v>10.680628272251299</v>
      </c>
      <c r="I24" s="36">
        <v>905</v>
      </c>
      <c r="J24" s="36">
        <v>955</v>
      </c>
    </row>
    <row r="25" spans="1:10" ht="27.95" customHeight="1" x14ac:dyDescent="0.2">
      <c r="A25" s="40" t="s">
        <v>217</v>
      </c>
      <c r="B25" s="40" t="s">
        <v>217</v>
      </c>
      <c r="C25" s="41">
        <v>14.7919876733436</v>
      </c>
      <c r="D25" s="41">
        <v>13.3627019089574</v>
      </c>
      <c r="E25" s="41">
        <v>13.3891213389121</v>
      </c>
      <c r="F25" s="41">
        <v>10.6017191977077</v>
      </c>
      <c r="G25" s="41">
        <v>14.140681653372001</v>
      </c>
      <c r="H25" s="41">
        <v>11.8104667609618</v>
      </c>
      <c r="I25" s="37">
        <v>1379</v>
      </c>
      <c r="J25" s="37">
        <v>1414</v>
      </c>
    </row>
    <row r="26" spans="1:10" ht="14.1" hidden="1" customHeight="1" x14ac:dyDescent="0.2">
      <c r="A26" s="32" t="s">
        <v>218</v>
      </c>
      <c r="B26" s="32" t="s">
        <v>219</v>
      </c>
      <c r="C26" s="26">
        <v>31.192660550458701</v>
      </c>
      <c r="D26" s="26">
        <v>38.235294117647101</v>
      </c>
      <c r="E26" s="26">
        <v>39.655172413793103</v>
      </c>
      <c r="F26" s="26">
        <v>38.659793814433002</v>
      </c>
      <c r="G26" s="26">
        <v>36.267605633802802</v>
      </c>
      <c r="H26" s="26">
        <v>38.253012048192801</v>
      </c>
      <c r="I26" s="36">
        <v>284</v>
      </c>
      <c r="J26" s="36">
        <v>332</v>
      </c>
    </row>
    <row r="27" spans="1:10" ht="14.1" hidden="1" customHeight="1" x14ac:dyDescent="0.2">
      <c r="A27" s="32" t="s">
        <v>220</v>
      </c>
      <c r="B27" s="32" t="s">
        <v>221</v>
      </c>
      <c r="C27" s="26">
        <v>53.571428571428598</v>
      </c>
      <c r="D27" s="26">
        <v>27.586206896551701</v>
      </c>
      <c r="E27" s="26">
        <v>48.780487804878</v>
      </c>
      <c r="F27" s="26">
        <v>24.590163934426201</v>
      </c>
      <c r="G27" s="26">
        <v>50.898203592814397</v>
      </c>
      <c r="H27" s="26">
        <v>26.050420168067198</v>
      </c>
      <c r="I27" s="37">
        <v>167</v>
      </c>
      <c r="J27" s="37">
        <v>119</v>
      </c>
    </row>
    <row r="28" spans="1:10" ht="14.1" hidden="1" customHeight="1" x14ac:dyDescent="0.2">
      <c r="A28" s="32" t="s">
        <v>222</v>
      </c>
      <c r="B28" s="32" t="s">
        <v>223</v>
      </c>
      <c r="C28" s="26">
        <v>32.530120481927703</v>
      </c>
      <c r="D28" s="26">
        <v>25.125628140703501</v>
      </c>
      <c r="E28" s="26">
        <v>32</v>
      </c>
      <c r="F28" s="26">
        <v>23.8095238095238</v>
      </c>
      <c r="G28" s="26">
        <v>32.209737827715401</v>
      </c>
      <c r="H28" s="26">
        <v>24.539877300613501</v>
      </c>
      <c r="I28" s="36">
        <v>267</v>
      </c>
      <c r="J28" s="36">
        <v>326</v>
      </c>
    </row>
    <row r="29" spans="1:10" ht="14.1" hidden="1" customHeight="1" x14ac:dyDescent="0.2">
      <c r="A29" s="32" t="s">
        <v>224</v>
      </c>
      <c r="B29" s="32" t="s">
        <v>225</v>
      </c>
      <c r="C29" s="26"/>
      <c r="D29" s="26">
        <v>29.411764705882401</v>
      </c>
      <c r="E29" s="26">
        <v>40</v>
      </c>
      <c r="F29" s="26"/>
      <c r="G29" s="26">
        <v>35.714285714285701</v>
      </c>
      <c r="H29" s="26">
        <v>26.6666666666667</v>
      </c>
      <c r="I29" s="37">
        <v>28</v>
      </c>
      <c r="J29" s="37">
        <v>30</v>
      </c>
    </row>
    <row r="30" spans="1:10" ht="27.95" customHeight="1" x14ac:dyDescent="0.2">
      <c r="A30" s="40" t="s">
        <v>226</v>
      </c>
      <c r="B30" s="40" t="s">
        <v>226</v>
      </c>
      <c r="C30" s="27">
        <v>36.827956989247298</v>
      </c>
      <c r="D30" s="27">
        <v>30</v>
      </c>
      <c r="E30" s="27">
        <v>39.622641509433997</v>
      </c>
      <c r="F30" s="27">
        <v>31.2182741116751</v>
      </c>
      <c r="G30" s="27">
        <v>38.069705093833797</v>
      </c>
      <c r="H30" s="27">
        <v>30.4832713754647</v>
      </c>
      <c r="I30" s="36">
        <v>746</v>
      </c>
      <c r="J30" s="36">
        <v>807</v>
      </c>
    </row>
    <row r="31" spans="1:10" ht="27.95" customHeight="1" x14ac:dyDescent="0.2">
      <c r="A31" s="42" t="s">
        <v>227</v>
      </c>
      <c r="B31" s="42" t="s">
        <v>227</v>
      </c>
      <c r="C31" s="27">
        <v>22.820763956905001</v>
      </c>
      <c r="D31" s="27">
        <v>19.615032080659901</v>
      </c>
      <c r="E31" s="27">
        <v>22.334558823529399</v>
      </c>
      <c r="F31" s="27">
        <v>18.040293040293001</v>
      </c>
      <c r="G31" s="27">
        <v>22.541176470588201</v>
      </c>
      <c r="H31" s="27">
        <v>18.5952273750563</v>
      </c>
      <c r="I31" s="37">
        <v>2125</v>
      </c>
      <c r="J31" s="37">
        <v>2221</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265</v>
      </c>
      <c r="B2" s="65"/>
      <c r="C2" s="65"/>
      <c r="D2" s="65"/>
      <c r="E2" s="65"/>
      <c r="F2" s="65"/>
      <c r="G2" s="65"/>
      <c r="H2" s="65"/>
      <c r="I2" s="65"/>
      <c r="J2" s="65"/>
      <c r="K2" s="23"/>
      <c r="L2" s="23"/>
      <c r="M2" s="23"/>
    </row>
    <row r="3" spans="1:13" ht="25.5" customHeight="1" x14ac:dyDescent="0.2">
      <c r="A3" s="66" t="s">
        <v>312</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c r="D6" s="26"/>
      <c r="E6" s="26"/>
      <c r="F6" s="26"/>
      <c r="G6" s="26">
        <v>40</v>
      </c>
      <c r="H6" s="26">
        <v>42.857142857142897</v>
      </c>
      <c r="I6" s="36">
        <v>15</v>
      </c>
      <c r="J6" s="36">
        <v>14</v>
      </c>
    </row>
    <row r="7" spans="1:13" hidden="1" x14ac:dyDescent="0.2">
      <c r="A7" s="23" t="s">
        <v>191</v>
      </c>
      <c r="B7" s="23" t="s">
        <v>192</v>
      </c>
      <c r="C7" s="26"/>
      <c r="D7" s="26"/>
      <c r="E7" s="26"/>
      <c r="F7" s="26"/>
      <c r="G7" s="26">
        <v>27.7777777777778</v>
      </c>
      <c r="H7" s="26">
        <v>33.3333333333333</v>
      </c>
      <c r="I7" s="37">
        <v>18</v>
      </c>
      <c r="J7" s="37">
        <v>12</v>
      </c>
    </row>
    <row r="8" spans="1:13" hidden="1" x14ac:dyDescent="0.2">
      <c r="A8" s="23" t="s">
        <v>193</v>
      </c>
      <c r="B8" s="23" t="s">
        <v>194</v>
      </c>
      <c r="C8" s="26"/>
      <c r="D8" s="26"/>
      <c r="E8" s="26">
        <v>46.6666666666667</v>
      </c>
      <c r="F8" s="26"/>
      <c r="G8" s="26">
        <v>32</v>
      </c>
      <c r="H8" s="26">
        <v>40</v>
      </c>
      <c r="I8" s="36">
        <v>25</v>
      </c>
      <c r="J8" s="36">
        <v>15</v>
      </c>
    </row>
    <row r="9" spans="1:13" hidden="1" x14ac:dyDescent="0.2">
      <c r="A9" s="23" t="s">
        <v>195</v>
      </c>
      <c r="B9" s="23" t="s">
        <v>196</v>
      </c>
      <c r="C9" s="26"/>
      <c r="D9" s="26"/>
      <c r="E9" s="26"/>
      <c r="F9" s="26"/>
      <c r="G9" s="26">
        <v>37.5</v>
      </c>
      <c r="H9" s="26">
        <v>52.941176470588204</v>
      </c>
      <c r="I9" s="37">
        <v>16</v>
      </c>
      <c r="J9" s="37">
        <v>17</v>
      </c>
    </row>
    <row r="10" spans="1:13" hidden="1" x14ac:dyDescent="0.2">
      <c r="A10" s="23" t="s">
        <v>197</v>
      </c>
      <c r="B10" s="23" t="s">
        <v>198</v>
      </c>
      <c r="C10" s="26"/>
      <c r="D10" s="26"/>
      <c r="E10" s="26"/>
      <c r="F10" s="26"/>
      <c r="G10" s="26">
        <v>20</v>
      </c>
      <c r="H10" s="26">
        <v>27.272727272727298</v>
      </c>
      <c r="I10" s="36">
        <v>15</v>
      </c>
      <c r="J10" s="36">
        <v>22</v>
      </c>
    </row>
    <row r="11" spans="1:13" hidden="1" x14ac:dyDescent="0.2">
      <c r="A11" s="23" t="s">
        <v>199</v>
      </c>
      <c r="B11" s="23" t="s">
        <v>200</v>
      </c>
      <c r="C11" s="26"/>
      <c r="D11" s="26"/>
      <c r="E11" s="26"/>
      <c r="F11" s="26"/>
      <c r="G11" s="26">
        <v>30</v>
      </c>
      <c r="H11" s="26">
        <v>27.272727272727298</v>
      </c>
      <c r="I11" s="37">
        <v>20</v>
      </c>
      <c r="J11" s="37">
        <v>22</v>
      </c>
    </row>
    <row r="12" spans="1:13" hidden="1" x14ac:dyDescent="0.2">
      <c r="A12" s="23" t="s">
        <v>201</v>
      </c>
      <c r="B12" s="23" t="s">
        <v>202</v>
      </c>
      <c r="C12" s="26"/>
      <c r="D12" s="26"/>
      <c r="E12" s="26"/>
      <c r="F12" s="26"/>
      <c r="G12" s="26">
        <v>42.857142857142897</v>
      </c>
      <c r="H12" s="26">
        <v>27.272727272727298</v>
      </c>
      <c r="I12" s="36">
        <v>14</v>
      </c>
      <c r="J12" s="36">
        <v>11</v>
      </c>
    </row>
    <row r="13" spans="1:13" hidden="1" x14ac:dyDescent="0.2">
      <c r="A13" s="23" t="s">
        <v>203</v>
      </c>
      <c r="B13" s="23" t="s">
        <v>204</v>
      </c>
      <c r="C13" s="26"/>
      <c r="D13" s="26"/>
      <c r="E13" s="26">
        <v>52.941176470588204</v>
      </c>
      <c r="F13" s="26"/>
      <c r="G13" s="26">
        <v>39.285714285714299</v>
      </c>
      <c r="H13" s="26">
        <v>52.380952380952401</v>
      </c>
      <c r="I13" s="37">
        <v>28</v>
      </c>
      <c r="J13" s="37">
        <v>21</v>
      </c>
    </row>
    <row r="14" spans="1:13" hidden="1" x14ac:dyDescent="0.2">
      <c r="A14" s="23" t="s">
        <v>205</v>
      </c>
      <c r="B14" s="23" t="s">
        <v>206</v>
      </c>
      <c r="C14" s="26">
        <v>50</v>
      </c>
      <c r="D14" s="26">
        <v>47.826086956521699</v>
      </c>
      <c r="E14" s="26"/>
      <c r="F14" s="26"/>
      <c r="G14" s="26">
        <v>45.714285714285701</v>
      </c>
      <c r="H14" s="26">
        <v>43.75</v>
      </c>
      <c r="I14" s="36">
        <v>35</v>
      </c>
      <c r="J14" s="36">
        <v>32</v>
      </c>
    </row>
    <row r="15" spans="1:13" hidden="1" x14ac:dyDescent="0.2">
      <c r="A15" s="23" t="s">
        <v>205</v>
      </c>
      <c r="B15" s="23" t="s">
        <v>207</v>
      </c>
      <c r="C15" s="26">
        <v>38.8888888888889</v>
      </c>
      <c r="D15" s="26">
        <v>29.411764705882401</v>
      </c>
      <c r="E15" s="26"/>
      <c r="F15" s="26"/>
      <c r="G15" s="26">
        <v>36.6666666666667</v>
      </c>
      <c r="H15" s="26">
        <v>36</v>
      </c>
      <c r="I15" s="37">
        <v>30</v>
      </c>
      <c r="J15" s="37">
        <v>25</v>
      </c>
    </row>
    <row r="16" spans="1:13" hidden="1" x14ac:dyDescent="0.2">
      <c r="A16" s="23" t="s">
        <v>205</v>
      </c>
      <c r="B16" s="23" t="s">
        <v>208</v>
      </c>
      <c r="C16" s="26">
        <v>50</v>
      </c>
      <c r="D16" s="26">
        <v>34.7826086956522</v>
      </c>
      <c r="E16" s="26"/>
      <c r="F16" s="26">
        <v>81.25</v>
      </c>
      <c r="G16" s="26">
        <v>45.714285714285701</v>
      </c>
      <c r="H16" s="26">
        <v>53.846153846153797</v>
      </c>
      <c r="I16" s="36">
        <v>35</v>
      </c>
      <c r="J16" s="36">
        <v>39</v>
      </c>
    </row>
    <row r="17" spans="1:10" hidden="1" x14ac:dyDescent="0.2">
      <c r="A17" s="23" t="s">
        <v>205</v>
      </c>
      <c r="B17" s="23" t="s">
        <v>209</v>
      </c>
      <c r="C17" s="26">
        <v>35.294117647058798</v>
      </c>
      <c r="D17" s="26">
        <v>29.411764705882401</v>
      </c>
      <c r="E17" s="26">
        <v>35.294117647058798</v>
      </c>
      <c r="F17" s="26">
        <v>47.368421052631597</v>
      </c>
      <c r="G17" s="26">
        <v>35.294117647058798</v>
      </c>
      <c r="H17" s="26">
        <v>38.8888888888889</v>
      </c>
      <c r="I17" s="37">
        <v>34</v>
      </c>
      <c r="J17" s="37">
        <v>36</v>
      </c>
    </row>
    <row r="18" spans="1:10" hidden="1" x14ac:dyDescent="0.2">
      <c r="A18" s="23" t="s">
        <v>205</v>
      </c>
      <c r="B18" s="23" t="s">
        <v>210</v>
      </c>
      <c r="C18" s="26">
        <v>42.105263157894697</v>
      </c>
      <c r="D18" s="26"/>
      <c r="E18" s="26">
        <v>33.3333333333333</v>
      </c>
      <c r="F18" s="26"/>
      <c r="G18" s="26">
        <v>37.837837837837803</v>
      </c>
      <c r="H18" s="26">
        <v>39.130434782608702</v>
      </c>
      <c r="I18" s="36">
        <v>37</v>
      </c>
      <c r="J18" s="36">
        <v>23</v>
      </c>
    </row>
    <row r="19" spans="1:10" hidden="1" x14ac:dyDescent="0.2">
      <c r="A19" s="23" t="s">
        <v>205</v>
      </c>
      <c r="B19" s="23" t="s">
        <v>211</v>
      </c>
      <c r="C19" s="26"/>
      <c r="D19" s="26"/>
      <c r="E19" s="26"/>
      <c r="F19" s="26"/>
      <c r="G19" s="26">
        <v>28.571428571428601</v>
      </c>
      <c r="H19" s="26">
        <v>52.631578947368403</v>
      </c>
      <c r="I19" s="37">
        <v>14</v>
      </c>
      <c r="J19" s="37">
        <v>19</v>
      </c>
    </row>
    <row r="20" spans="1:10" hidden="1" x14ac:dyDescent="0.2">
      <c r="A20" s="23" t="s">
        <v>205</v>
      </c>
      <c r="B20" s="23" t="s">
        <v>212</v>
      </c>
      <c r="C20" s="26"/>
      <c r="D20" s="26"/>
      <c r="E20" s="26"/>
      <c r="F20" s="26"/>
      <c r="G20" s="26">
        <v>14.285714285714301</v>
      </c>
      <c r="H20" s="26">
        <v>33.3333333333333</v>
      </c>
      <c r="I20" s="36">
        <v>14</v>
      </c>
      <c r="J20" s="36">
        <v>6</v>
      </c>
    </row>
    <row r="21" spans="1:10" hidden="1" x14ac:dyDescent="0.2">
      <c r="A21" s="23" t="s">
        <v>205</v>
      </c>
      <c r="B21" s="23" t="s">
        <v>213</v>
      </c>
      <c r="C21" s="26"/>
      <c r="D21" s="26"/>
      <c r="E21" s="26"/>
      <c r="F21" s="26"/>
      <c r="G21" s="26">
        <v>35.714285714285701</v>
      </c>
      <c r="H21" s="26">
        <v>37.5</v>
      </c>
      <c r="I21" s="37">
        <v>14</v>
      </c>
      <c r="J21" s="37">
        <v>16</v>
      </c>
    </row>
    <row r="22" spans="1:10" hidden="1" x14ac:dyDescent="0.2">
      <c r="A22" s="23" t="s">
        <v>205</v>
      </c>
      <c r="B22" s="23" t="s">
        <v>214</v>
      </c>
      <c r="C22" s="26"/>
      <c r="D22" s="26">
        <v>29.411764705882401</v>
      </c>
      <c r="E22" s="26"/>
      <c r="F22" s="26"/>
      <c r="G22" s="26">
        <v>38.461538461538503</v>
      </c>
      <c r="H22" s="26">
        <v>30.769230769230798</v>
      </c>
      <c r="I22" s="36">
        <v>13</v>
      </c>
      <c r="J22" s="36">
        <v>26</v>
      </c>
    </row>
    <row r="23" spans="1:10" hidden="1" x14ac:dyDescent="0.2">
      <c r="A23" s="23" t="s">
        <v>205</v>
      </c>
      <c r="B23" s="23" t="s">
        <v>215</v>
      </c>
      <c r="C23" s="26"/>
      <c r="D23" s="26"/>
      <c r="E23" s="26"/>
      <c r="F23" s="26"/>
      <c r="G23" s="26">
        <v>33.3333333333333</v>
      </c>
      <c r="H23" s="26">
        <v>0</v>
      </c>
      <c r="I23" s="37">
        <v>6</v>
      </c>
      <c r="J23" s="37">
        <v>10</v>
      </c>
    </row>
    <row r="24" spans="1:10" ht="27.95" hidden="1" customHeight="1" x14ac:dyDescent="0.2">
      <c r="A24" s="38" t="s">
        <v>216</v>
      </c>
      <c r="B24" s="38" t="s">
        <v>216</v>
      </c>
      <c r="C24" s="39">
        <v>39.344262295081997</v>
      </c>
      <c r="D24" s="39">
        <v>35.251798561151098</v>
      </c>
      <c r="E24" s="39">
        <v>35.185185185185198</v>
      </c>
      <c r="F24" s="39">
        <v>49.438202247191001</v>
      </c>
      <c r="G24" s="39">
        <v>37.5</v>
      </c>
      <c r="H24" s="39">
        <v>40.086206896551701</v>
      </c>
      <c r="I24" s="36">
        <v>232</v>
      </c>
      <c r="J24" s="36">
        <v>232</v>
      </c>
    </row>
    <row r="25" spans="1:10" ht="27.95" customHeight="1" x14ac:dyDescent="0.2">
      <c r="A25" s="40" t="s">
        <v>217</v>
      </c>
      <c r="B25" s="40" t="s">
        <v>217</v>
      </c>
      <c r="C25" s="41">
        <v>34.871794871794897</v>
      </c>
      <c r="D25" s="41">
        <v>34.418604651162802</v>
      </c>
      <c r="E25" s="41">
        <v>37.5</v>
      </c>
      <c r="F25" s="41">
        <v>48.6111111111111</v>
      </c>
      <c r="G25" s="41">
        <v>36.031331592689298</v>
      </c>
      <c r="H25" s="41">
        <v>39.344262295081997</v>
      </c>
      <c r="I25" s="37">
        <v>383</v>
      </c>
      <c r="J25" s="37">
        <v>366</v>
      </c>
    </row>
    <row r="26" spans="1:10" ht="14.1" hidden="1" customHeight="1" x14ac:dyDescent="0.2">
      <c r="A26" s="32" t="s">
        <v>218</v>
      </c>
      <c r="B26" s="32" t="s">
        <v>219</v>
      </c>
      <c r="C26" s="26">
        <v>43.939393939393902</v>
      </c>
      <c r="D26" s="26">
        <v>49.397590361445801</v>
      </c>
      <c r="E26" s="26">
        <v>58.653846153846203</v>
      </c>
      <c r="F26" s="26">
        <v>56.8965517241379</v>
      </c>
      <c r="G26" s="26">
        <v>52.941176470588204</v>
      </c>
      <c r="H26" s="26">
        <v>53.5</v>
      </c>
      <c r="I26" s="36">
        <v>170</v>
      </c>
      <c r="J26" s="36">
        <v>200</v>
      </c>
    </row>
    <row r="27" spans="1:10" ht="14.1" hidden="1" customHeight="1" x14ac:dyDescent="0.2">
      <c r="A27" s="32" t="s">
        <v>220</v>
      </c>
      <c r="B27" s="32" t="s">
        <v>221</v>
      </c>
      <c r="C27" s="26">
        <v>44</v>
      </c>
      <c r="D27" s="26">
        <v>50</v>
      </c>
      <c r="E27" s="26">
        <v>51.724137931034498</v>
      </c>
      <c r="F27" s="26">
        <v>40.625</v>
      </c>
      <c r="G27" s="26">
        <v>48.148148148148103</v>
      </c>
      <c r="H27" s="26">
        <v>45</v>
      </c>
      <c r="I27" s="37">
        <v>108</v>
      </c>
      <c r="J27" s="37">
        <v>60</v>
      </c>
    </row>
    <row r="28" spans="1:10" ht="14.1" hidden="1" customHeight="1" x14ac:dyDescent="0.2">
      <c r="A28" s="32" t="s">
        <v>222</v>
      </c>
      <c r="B28" s="32" t="s">
        <v>223</v>
      </c>
      <c r="C28" s="26">
        <v>50.574712643678197</v>
      </c>
      <c r="D28" s="26">
        <v>56.122448979591802</v>
      </c>
      <c r="E28" s="26">
        <v>46.153846153846203</v>
      </c>
      <c r="F28" s="26">
        <v>40.740740740740698</v>
      </c>
      <c r="G28" s="26">
        <v>48.920863309352498</v>
      </c>
      <c r="H28" s="26">
        <v>50.657894736842103</v>
      </c>
      <c r="I28" s="36">
        <v>139</v>
      </c>
      <c r="J28" s="36">
        <v>152</v>
      </c>
    </row>
    <row r="29" spans="1:10" ht="14.1" hidden="1" customHeight="1" x14ac:dyDescent="0.2">
      <c r="A29" s="32" t="s">
        <v>224</v>
      </c>
      <c r="B29" s="32" t="s">
        <v>225</v>
      </c>
      <c r="C29" s="26"/>
      <c r="D29" s="26"/>
      <c r="E29" s="26"/>
      <c r="F29" s="26"/>
      <c r="G29" s="26">
        <v>50</v>
      </c>
      <c r="H29" s="26">
        <v>58.3333333333333</v>
      </c>
      <c r="I29" s="37">
        <v>16</v>
      </c>
      <c r="J29" s="37">
        <v>12</v>
      </c>
    </row>
    <row r="30" spans="1:10" ht="27.95" customHeight="1" x14ac:dyDescent="0.2">
      <c r="A30" s="40" t="s">
        <v>226</v>
      </c>
      <c r="B30" s="40" t="s">
        <v>226</v>
      </c>
      <c r="C30" s="27">
        <v>45.933014354066998</v>
      </c>
      <c r="D30" s="27">
        <v>52.314814814814802</v>
      </c>
      <c r="E30" s="27">
        <v>54.464285714285701</v>
      </c>
      <c r="F30" s="27">
        <v>50.7246376811594</v>
      </c>
      <c r="G30" s="27">
        <v>50.346420323325603</v>
      </c>
      <c r="H30" s="27">
        <v>51.415094339622598</v>
      </c>
      <c r="I30" s="36">
        <v>433</v>
      </c>
      <c r="J30" s="36">
        <v>424</v>
      </c>
    </row>
    <row r="31" spans="1:10" ht="27.95" customHeight="1" x14ac:dyDescent="0.2">
      <c r="A31" s="42" t="s">
        <v>227</v>
      </c>
      <c r="B31" s="42" t="s">
        <v>227</v>
      </c>
      <c r="C31" s="27">
        <v>40.594059405940598</v>
      </c>
      <c r="D31" s="27">
        <v>43.387470997679799</v>
      </c>
      <c r="E31" s="27">
        <v>46.813725490196099</v>
      </c>
      <c r="F31" s="27">
        <v>49.857549857549898</v>
      </c>
      <c r="G31" s="27">
        <v>43.627450980392197</v>
      </c>
      <c r="H31" s="27">
        <v>45.822784810126599</v>
      </c>
      <c r="I31" s="37">
        <v>816</v>
      </c>
      <c r="J31" s="37">
        <v>790</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266</v>
      </c>
      <c r="B2" s="65"/>
      <c r="C2" s="65"/>
      <c r="D2" s="65"/>
      <c r="E2" s="65"/>
      <c r="F2" s="65"/>
      <c r="G2" s="65"/>
      <c r="H2" s="65"/>
      <c r="I2" s="65"/>
      <c r="J2" s="65"/>
      <c r="K2" s="23"/>
      <c r="L2" s="23"/>
      <c r="M2" s="23"/>
    </row>
    <row r="3" spans="1:13" ht="25.5" customHeight="1" x14ac:dyDescent="0.2">
      <c r="A3" s="66" t="s">
        <v>311</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c r="D6" s="26"/>
      <c r="E6" s="26"/>
      <c r="F6" s="26"/>
      <c r="G6" s="26">
        <v>18.75</v>
      </c>
      <c r="H6" s="26">
        <v>21.428571428571399</v>
      </c>
      <c r="I6" s="36">
        <v>16</v>
      </c>
      <c r="J6" s="36">
        <v>14</v>
      </c>
    </row>
    <row r="7" spans="1:13" hidden="1" x14ac:dyDescent="0.2">
      <c r="A7" s="23" t="s">
        <v>191</v>
      </c>
      <c r="B7" s="23" t="s">
        <v>192</v>
      </c>
      <c r="C7" s="26"/>
      <c r="D7" s="26"/>
      <c r="E7" s="26"/>
      <c r="F7" s="26"/>
      <c r="G7" s="26">
        <v>11.1111111111111</v>
      </c>
      <c r="H7" s="26">
        <v>25</v>
      </c>
      <c r="I7" s="37">
        <v>18</v>
      </c>
      <c r="J7" s="37">
        <v>12</v>
      </c>
    </row>
    <row r="8" spans="1:13" hidden="1" x14ac:dyDescent="0.2">
      <c r="A8" s="23" t="s">
        <v>193</v>
      </c>
      <c r="B8" s="23" t="s">
        <v>194</v>
      </c>
      <c r="C8" s="26"/>
      <c r="D8" s="26"/>
      <c r="E8" s="26">
        <v>33.3333333333333</v>
      </c>
      <c r="F8" s="26"/>
      <c r="G8" s="26">
        <v>24</v>
      </c>
      <c r="H8" s="26">
        <v>25</v>
      </c>
      <c r="I8" s="36">
        <v>25</v>
      </c>
      <c r="J8" s="36">
        <v>16</v>
      </c>
    </row>
    <row r="9" spans="1:13" hidden="1" x14ac:dyDescent="0.2">
      <c r="A9" s="23" t="s">
        <v>195</v>
      </c>
      <c r="B9" s="23" t="s">
        <v>196</v>
      </c>
      <c r="C9" s="26"/>
      <c r="D9" s="26"/>
      <c r="E9" s="26"/>
      <c r="F9" s="26"/>
      <c r="G9" s="26">
        <v>12.5</v>
      </c>
      <c r="H9" s="26">
        <v>41.176470588235297</v>
      </c>
      <c r="I9" s="37">
        <v>16</v>
      </c>
      <c r="J9" s="37">
        <v>17</v>
      </c>
    </row>
    <row r="10" spans="1:13" hidden="1" x14ac:dyDescent="0.2">
      <c r="A10" s="23" t="s">
        <v>197</v>
      </c>
      <c r="B10" s="23" t="s">
        <v>198</v>
      </c>
      <c r="C10" s="26"/>
      <c r="D10" s="26"/>
      <c r="E10" s="26"/>
      <c r="F10" s="26"/>
      <c r="G10" s="26">
        <v>6.25</v>
      </c>
      <c r="H10" s="26">
        <v>18.181818181818201</v>
      </c>
      <c r="I10" s="36">
        <v>16</v>
      </c>
      <c r="J10" s="36">
        <v>22</v>
      </c>
    </row>
    <row r="11" spans="1:13" hidden="1" x14ac:dyDescent="0.2">
      <c r="A11" s="23" t="s">
        <v>199</v>
      </c>
      <c r="B11" s="23" t="s">
        <v>200</v>
      </c>
      <c r="C11" s="26"/>
      <c r="D11" s="26"/>
      <c r="E11" s="26"/>
      <c r="F11" s="26"/>
      <c r="G11" s="26">
        <v>9.5238095238095202</v>
      </c>
      <c r="H11" s="26">
        <v>13.636363636363599</v>
      </c>
      <c r="I11" s="37">
        <v>21</v>
      </c>
      <c r="J11" s="37">
        <v>22</v>
      </c>
    </row>
    <row r="12" spans="1:13" hidden="1" x14ac:dyDescent="0.2">
      <c r="A12" s="23" t="s">
        <v>201</v>
      </c>
      <c r="B12" s="23" t="s">
        <v>202</v>
      </c>
      <c r="C12" s="26"/>
      <c r="D12" s="26"/>
      <c r="E12" s="26"/>
      <c r="F12" s="26"/>
      <c r="G12" s="26">
        <v>41.6666666666667</v>
      </c>
      <c r="H12" s="26">
        <v>9.0909090909090899</v>
      </c>
      <c r="I12" s="36">
        <v>12</v>
      </c>
      <c r="J12" s="36">
        <v>11</v>
      </c>
    </row>
    <row r="13" spans="1:13" hidden="1" x14ac:dyDescent="0.2">
      <c r="A13" s="23" t="s">
        <v>203</v>
      </c>
      <c r="B13" s="23" t="s">
        <v>204</v>
      </c>
      <c r="C13" s="26"/>
      <c r="D13" s="26"/>
      <c r="E13" s="26">
        <v>21.052631578947398</v>
      </c>
      <c r="F13" s="26"/>
      <c r="G13" s="26">
        <v>20</v>
      </c>
      <c r="H13" s="26">
        <v>42.857142857142897</v>
      </c>
      <c r="I13" s="37">
        <v>30</v>
      </c>
      <c r="J13" s="37">
        <v>21</v>
      </c>
    </row>
    <row r="14" spans="1:13" hidden="1" x14ac:dyDescent="0.2">
      <c r="A14" s="23" t="s">
        <v>205</v>
      </c>
      <c r="B14" s="23" t="s">
        <v>206</v>
      </c>
      <c r="C14" s="26">
        <v>35</v>
      </c>
      <c r="D14" s="26">
        <v>26.086956521739101</v>
      </c>
      <c r="E14" s="26">
        <v>33.3333333333333</v>
      </c>
      <c r="F14" s="26"/>
      <c r="G14" s="26">
        <v>33.3333333333333</v>
      </c>
      <c r="H14" s="26">
        <v>25</v>
      </c>
      <c r="I14" s="36">
        <v>36</v>
      </c>
      <c r="J14" s="36">
        <v>32</v>
      </c>
    </row>
    <row r="15" spans="1:13" hidden="1" x14ac:dyDescent="0.2">
      <c r="A15" s="23" t="s">
        <v>205</v>
      </c>
      <c r="B15" s="23" t="s">
        <v>207</v>
      </c>
      <c r="C15" s="26">
        <v>33.3333333333333</v>
      </c>
      <c r="D15" s="26">
        <v>23.529411764705898</v>
      </c>
      <c r="E15" s="26"/>
      <c r="F15" s="26"/>
      <c r="G15" s="26">
        <v>26.6666666666667</v>
      </c>
      <c r="H15" s="26">
        <v>24</v>
      </c>
      <c r="I15" s="37">
        <v>30</v>
      </c>
      <c r="J15" s="37">
        <v>25</v>
      </c>
    </row>
    <row r="16" spans="1:13" hidden="1" x14ac:dyDescent="0.2">
      <c r="A16" s="23" t="s">
        <v>205</v>
      </c>
      <c r="B16" s="23" t="s">
        <v>208</v>
      </c>
      <c r="C16" s="26">
        <v>28.571428571428601</v>
      </c>
      <c r="D16" s="26">
        <v>17.3913043478261</v>
      </c>
      <c r="E16" s="26"/>
      <c r="F16" s="26">
        <v>50</v>
      </c>
      <c r="G16" s="26">
        <v>28.125</v>
      </c>
      <c r="H16" s="26">
        <v>30.769230769230798</v>
      </c>
      <c r="I16" s="36">
        <v>32</v>
      </c>
      <c r="J16" s="36">
        <v>39</v>
      </c>
    </row>
    <row r="17" spans="1:10" hidden="1" x14ac:dyDescent="0.2">
      <c r="A17" s="23" t="s">
        <v>205</v>
      </c>
      <c r="B17" s="23" t="s">
        <v>209</v>
      </c>
      <c r="C17" s="26">
        <v>6.25</v>
      </c>
      <c r="D17" s="26">
        <v>17.647058823529399</v>
      </c>
      <c r="E17" s="26">
        <v>23.529411764705898</v>
      </c>
      <c r="F17" s="26">
        <v>15.789473684210501</v>
      </c>
      <c r="G17" s="26">
        <v>15.1515151515152</v>
      </c>
      <c r="H17" s="26">
        <v>16.6666666666667</v>
      </c>
      <c r="I17" s="37">
        <v>33</v>
      </c>
      <c r="J17" s="37">
        <v>36</v>
      </c>
    </row>
    <row r="18" spans="1:10" hidden="1" x14ac:dyDescent="0.2">
      <c r="A18" s="23" t="s">
        <v>205</v>
      </c>
      <c r="B18" s="23" t="s">
        <v>210</v>
      </c>
      <c r="C18" s="26">
        <v>10</v>
      </c>
      <c r="D18" s="26"/>
      <c r="E18" s="26">
        <v>21.052631578947398</v>
      </c>
      <c r="F18" s="26"/>
      <c r="G18" s="26">
        <v>15.384615384615399</v>
      </c>
      <c r="H18" s="26">
        <v>21.739130434782599</v>
      </c>
      <c r="I18" s="36">
        <v>39</v>
      </c>
      <c r="J18" s="36">
        <v>23</v>
      </c>
    </row>
    <row r="19" spans="1:10" hidden="1" x14ac:dyDescent="0.2">
      <c r="A19" s="23" t="s">
        <v>205</v>
      </c>
      <c r="B19" s="23" t="s">
        <v>211</v>
      </c>
      <c r="C19" s="26"/>
      <c r="D19" s="26"/>
      <c r="E19" s="26"/>
      <c r="F19" s="26"/>
      <c r="G19" s="26">
        <v>7.1428571428571397</v>
      </c>
      <c r="H19" s="26">
        <v>31.578947368421101</v>
      </c>
      <c r="I19" s="37">
        <v>14</v>
      </c>
      <c r="J19" s="37">
        <v>19</v>
      </c>
    </row>
    <row r="20" spans="1:10" hidden="1" x14ac:dyDescent="0.2">
      <c r="A20" s="23" t="s">
        <v>205</v>
      </c>
      <c r="B20" s="23" t="s">
        <v>212</v>
      </c>
      <c r="C20" s="26"/>
      <c r="D20" s="26"/>
      <c r="E20" s="26"/>
      <c r="F20" s="26"/>
      <c r="G20" s="26">
        <v>7.1428571428571397</v>
      </c>
      <c r="H20" s="26">
        <v>16.6666666666667</v>
      </c>
      <c r="I20" s="36">
        <v>14</v>
      </c>
      <c r="J20" s="36">
        <v>6</v>
      </c>
    </row>
    <row r="21" spans="1:10" hidden="1" x14ac:dyDescent="0.2">
      <c r="A21" s="23" t="s">
        <v>205</v>
      </c>
      <c r="B21" s="23" t="s">
        <v>213</v>
      </c>
      <c r="C21" s="26"/>
      <c r="D21" s="26"/>
      <c r="E21" s="26"/>
      <c r="F21" s="26"/>
      <c r="G21" s="26">
        <v>21.428571428571399</v>
      </c>
      <c r="H21" s="26">
        <v>11.764705882352899</v>
      </c>
      <c r="I21" s="37">
        <v>14</v>
      </c>
      <c r="J21" s="37">
        <v>17</v>
      </c>
    </row>
    <row r="22" spans="1:10" hidden="1" x14ac:dyDescent="0.2">
      <c r="A22" s="23" t="s">
        <v>205</v>
      </c>
      <c r="B22" s="23" t="s">
        <v>214</v>
      </c>
      <c r="C22" s="26"/>
      <c r="D22" s="26">
        <v>23.529411764705898</v>
      </c>
      <c r="E22" s="26"/>
      <c r="F22" s="26"/>
      <c r="G22" s="26">
        <v>21.428571428571399</v>
      </c>
      <c r="H22" s="26">
        <v>23.076923076923102</v>
      </c>
      <c r="I22" s="36">
        <v>14</v>
      </c>
      <c r="J22" s="36">
        <v>26</v>
      </c>
    </row>
    <row r="23" spans="1:10" hidden="1" x14ac:dyDescent="0.2">
      <c r="A23" s="23" t="s">
        <v>205</v>
      </c>
      <c r="B23" s="23" t="s">
        <v>215</v>
      </c>
      <c r="C23" s="26"/>
      <c r="D23" s="26"/>
      <c r="E23" s="26"/>
      <c r="F23" s="26"/>
      <c r="G23" s="26">
        <v>0</v>
      </c>
      <c r="H23" s="26">
        <v>9.0909090909090899</v>
      </c>
      <c r="I23" s="37">
        <v>7</v>
      </c>
      <c r="J23" s="37">
        <v>11</v>
      </c>
    </row>
    <row r="24" spans="1:10" ht="27.95" hidden="1" customHeight="1" x14ac:dyDescent="0.2">
      <c r="A24" s="38" t="s">
        <v>216</v>
      </c>
      <c r="B24" s="38" t="s">
        <v>216</v>
      </c>
      <c r="C24" s="39">
        <v>21.311475409836099</v>
      </c>
      <c r="D24" s="39">
        <v>19.285714285714299</v>
      </c>
      <c r="E24" s="39">
        <v>20.183486238532101</v>
      </c>
      <c r="F24" s="39">
        <v>28.8888888888889</v>
      </c>
      <c r="G24" s="39">
        <v>20.600858369098699</v>
      </c>
      <c r="H24" s="39">
        <v>22.649572649572701</v>
      </c>
      <c r="I24" s="36">
        <v>233</v>
      </c>
      <c r="J24" s="36">
        <v>234</v>
      </c>
    </row>
    <row r="25" spans="1:10" ht="27.95" customHeight="1" x14ac:dyDescent="0.2">
      <c r="A25" s="40" t="s">
        <v>217</v>
      </c>
      <c r="B25" s="40" t="s">
        <v>217</v>
      </c>
      <c r="C25" s="41">
        <v>19.2893401015228</v>
      </c>
      <c r="D25" s="41">
        <v>20.8333333333333</v>
      </c>
      <c r="E25" s="41">
        <v>19.354838709677399</v>
      </c>
      <c r="F25" s="41">
        <v>28.7671232876712</v>
      </c>
      <c r="G25" s="41">
        <v>19.379844961240298</v>
      </c>
      <c r="H25" s="41">
        <v>23.5772357723577</v>
      </c>
      <c r="I25" s="37">
        <v>387</v>
      </c>
      <c r="J25" s="37">
        <v>369</v>
      </c>
    </row>
    <row r="26" spans="1:10" ht="14.1" hidden="1" customHeight="1" x14ac:dyDescent="0.2">
      <c r="A26" s="32" t="s">
        <v>218</v>
      </c>
      <c r="B26" s="32" t="s">
        <v>219</v>
      </c>
      <c r="C26" s="26">
        <v>25.7575757575758</v>
      </c>
      <c r="D26" s="26">
        <v>28.9156626506024</v>
      </c>
      <c r="E26" s="26">
        <v>36.538461538461497</v>
      </c>
      <c r="F26" s="26">
        <v>37.068965517241402</v>
      </c>
      <c r="G26" s="26">
        <v>32.352941176470601</v>
      </c>
      <c r="H26" s="26">
        <v>33.5</v>
      </c>
      <c r="I26" s="36">
        <v>170</v>
      </c>
      <c r="J26" s="36">
        <v>200</v>
      </c>
    </row>
    <row r="27" spans="1:10" ht="14.1" hidden="1" customHeight="1" x14ac:dyDescent="0.2">
      <c r="A27" s="32" t="s">
        <v>220</v>
      </c>
      <c r="B27" s="32" t="s">
        <v>221</v>
      </c>
      <c r="C27" s="26">
        <v>21.568627450980401</v>
      </c>
      <c r="D27" s="26">
        <v>21.428571428571399</v>
      </c>
      <c r="E27" s="26">
        <v>31.034482758620701</v>
      </c>
      <c r="F27" s="26">
        <v>18.75</v>
      </c>
      <c r="G27" s="26">
        <v>26.605504587155998</v>
      </c>
      <c r="H27" s="26">
        <v>20</v>
      </c>
      <c r="I27" s="37">
        <v>109</v>
      </c>
      <c r="J27" s="37">
        <v>60</v>
      </c>
    </row>
    <row r="28" spans="1:10" ht="14.1" hidden="1" customHeight="1" x14ac:dyDescent="0.2">
      <c r="A28" s="32" t="s">
        <v>222</v>
      </c>
      <c r="B28" s="32" t="s">
        <v>223</v>
      </c>
      <c r="C28" s="26">
        <v>31.034482758620701</v>
      </c>
      <c r="D28" s="26">
        <v>34.343434343434303</v>
      </c>
      <c r="E28" s="26">
        <v>25</v>
      </c>
      <c r="F28" s="26">
        <v>16.6666666666667</v>
      </c>
      <c r="G28" s="26">
        <v>28.7769784172662</v>
      </c>
      <c r="H28" s="26">
        <v>28.1045751633987</v>
      </c>
      <c r="I28" s="36">
        <v>139</v>
      </c>
      <c r="J28" s="36">
        <v>153</v>
      </c>
    </row>
    <row r="29" spans="1:10" ht="14.1" hidden="1" customHeight="1" x14ac:dyDescent="0.2">
      <c r="A29" s="32" t="s">
        <v>224</v>
      </c>
      <c r="B29" s="32" t="s">
        <v>225</v>
      </c>
      <c r="C29" s="26"/>
      <c r="D29" s="26"/>
      <c r="E29" s="26"/>
      <c r="F29" s="26"/>
      <c r="G29" s="26">
        <v>37.5</v>
      </c>
      <c r="H29" s="26">
        <v>33.3333333333333</v>
      </c>
      <c r="I29" s="37">
        <v>16</v>
      </c>
      <c r="J29" s="37">
        <v>12</v>
      </c>
    </row>
    <row r="30" spans="1:10" ht="27.95" customHeight="1" x14ac:dyDescent="0.2">
      <c r="A30" s="40" t="s">
        <v>226</v>
      </c>
      <c r="B30" s="40" t="s">
        <v>226</v>
      </c>
      <c r="C30" s="27">
        <v>26.1904761904762</v>
      </c>
      <c r="D30" s="27">
        <v>30.414746543778801</v>
      </c>
      <c r="E30" s="27">
        <v>33.482142857142897</v>
      </c>
      <c r="F30" s="27">
        <v>28.985507246376802</v>
      </c>
      <c r="G30" s="27">
        <v>29.953917050691199</v>
      </c>
      <c r="H30" s="27">
        <v>29.647058823529399</v>
      </c>
      <c r="I30" s="36">
        <v>434</v>
      </c>
      <c r="J30" s="36">
        <v>425</v>
      </c>
    </row>
    <row r="31" spans="1:10" ht="27.95" customHeight="1" x14ac:dyDescent="0.2">
      <c r="A31" s="42" t="s">
        <v>227</v>
      </c>
      <c r="B31" s="42" t="s">
        <v>227</v>
      </c>
      <c r="C31" s="27">
        <v>22.850122850122901</v>
      </c>
      <c r="D31" s="27">
        <v>25.635103926096999</v>
      </c>
      <c r="E31" s="27">
        <v>27.0731707317073</v>
      </c>
      <c r="F31" s="27">
        <v>28.895184135977299</v>
      </c>
      <c r="G31" s="27">
        <v>24.9695493300853</v>
      </c>
      <c r="H31" s="27">
        <v>26.826196473551601</v>
      </c>
      <c r="I31" s="37">
        <v>821</v>
      </c>
      <c r="J31" s="37">
        <v>794</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267</v>
      </c>
      <c r="B2" s="65"/>
      <c r="C2" s="65"/>
      <c r="D2" s="65"/>
      <c r="E2" s="65"/>
      <c r="F2" s="65"/>
      <c r="G2" s="65"/>
      <c r="H2" s="65"/>
      <c r="I2" s="65"/>
      <c r="J2" s="65"/>
      <c r="K2" s="23"/>
      <c r="L2" s="23"/>
      <c r="M2" s="23"/>
    </row>
    <row r="3" spans="1:13" ht="25.5" customHeight="1" x14ac:dyDescent="0.2">
      <c r="A3" s="66" t="s">
        <v>310</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70.588235294117695</v>
      </c>
      <c r="D6" s="26">
        <v>64.705882352941202</v>
      </c>
      <c r="E6" s="26">
        <v>74.074074074074105</v>
      </c>
      <c r="F6" s="26">
        <v>64</v>
      </c>
      <c r="G6" s="26">
        <v>73.3333333333333</v>
      </c>
      <c r="H6" s="26">
        <v>64.285714285714306</v>
      </c>
      <c r="I6" s="36">
        <v>45</v>
      </c>
      <c r="J6" s="36">
        <v>42</v>
      </c>
    </row>
    <row r="7" spans="1:13" hidden="1" x14ac:dyDescent="0.2">
      <c r="A7" s="23" t="s">
        <v>191</v>
      </c>
      <c r="B7" s="23" t="s">
        <v>192</v>
      </c>
      <c r="C7" s="26">
        <v>37.5</v>
      </c>
      <c r="D7" s="26">
        <v>62.5</v>
      </c>
      <c r="E7" s="26">
        <v>69.565217391304301</v>
      </c>
      <c r="F7" s="26">
        <v>68.421052631578902</v>
      </c>
      <c r="G7" s="26">
        <v>56.410256410256402</v>
      </c>
      <c r="H7" s="26">
        <v>67.567567567567593</v>
      </c>
      <c r="I7" s="37">
        <v>39</v>
      </c>
      <c r="J7" s="37">
        <v>37</v>
      </c>
    </row>
    <row r="8" spans="1:13" hidden="1" x14ac:dyDescent="0.2">
      <c r="A8" s="23" t="s">
        <v>193</v>
      </c>
      <c r="B8" s="23" t="s">
        <v>194</v>
      </c>
      <c r="C8" s="26">
        <v>57.692307692307701</v>
      </c>
      <c r="D8" s="26">
        <v>60</v>
      </c>
      <c r="E8" s="26">
        <v>62.857142857142897</v>
      </c>
      <c r="F8" s="26">
        <v>64</v>
      </c>
      <c r="G8" s="26">
        <v>61.290322580645203</v>
      </c>
      <c r="H8" s="26">
        <v>62.745098039215698</v>
      </c>
      <c r="I8" s="36">
        <v>62</v>
      </c>
      <c r="J8" s="36">
        <v>51</v>
      </c>
    </row>
    <row r="9" spans="1:13" hidden="1" x14ac:dyDescent="0.2">
      <c r="A9" s="23" t="s">
        <v>195</v>
      </c>
      <c r="B9" s="23" t="s">
        <v>196</v>
      </c>
      <c r="C9" s="26">
        <v>80</v>
      </c>
      <c r="D9" s="26">
        <v>70.8333333333333</v>
      </c>
      <c r="E9" s="26">
        <v>76.470588235294102</v>
      </c>
      <c r="F9" s="26">
        <v>70.588235294117695</v>
      </c>
      <c r="G9" s="26">
        <v>79.1666666666667</v>
      </c>
      <c r="H9" s="26">
        <v>71.186440677966104</v>
      </c>
      <c r="I9" s="37">
        <v>48</v>
      </c>
      <c r="J9" s="37">
        <v>59</v>
      </c>
    </row>
    <row r="10" spans="1:13" hidden="1" x14ac:dyDescent="0.2">
      <c r="A10" s="23" t="s">
        <v>197</v>
      </c>
      <c r="B10" s="23" t="s">
        <v>198</v>
      </c>
      <c r="C10" s="26">
        <v>75.675675675675706</v>
      </c>
      <c r="D10" s="26">
        <v>76.470588235294102</v>
      </c>
      <c r="E10" s="26">
        <v>63.3333333333333</v>
      </c>
      <c r="F10" s="26">
        <v>70</v>
      </c>
      <c r="G10" s="26">
        <v>70.149253731343293</v>
      </c>
      <c r="H10" s="26">
        <v>73.4375</v>
      </c>
      <c r="I10" s="36">
        <v>67</v>
      </c>
      <c r="J10" s="36">
        <v>64</v>
      </c>
    </row>
    <row r="11" spans="1:13" hidden="1" x14ac:dyDescent="0.2">
      <c r="A11" s="23" t="s">
        <v>199</v>
      </c>
      <c r="B11" s="23" t="s">
        <v>200</v>
      </c>
      <c r="C11" s="26">
        <v>70</v>
      </c>
      <c r="D11" s="26">
        <v>62.5</v>
      </c>
      <c r="E11" s="26">
        <v>87.5</v>
      </c>
      <c r="F11" s="26">
        <v>75</v>
      </c>
      <c r="G11" s="26">
        <v>79.268292682926798</v>
      </c>
      <c r="H11" s="26">
        <v>68.292682926829301</v>
      </c>
      <c r="I11" s="37">
        <v>82</v>
      </c>
      <c r="J11" s="37">
        <v>82</v>
      </c>
    </row>
    <row r="12" spans="1:13" hidden="1" x14ac:dyDescent="0.2">
      <c r="A12" s="23" t="s">
        <v>201</v>
      </c>
      <c r="B12" s="23" t="s">
        <v>202</v>
      </c>
      <c r="C12" s="26">
        <v>37.5</v>
      </c>
      <c r="D12" s="26">
        <v>47.368421052631597</v>
      </c>
      <c r="E12" s="26">
        <v>46.6666666666667</v>
      </c>
      <c r="F12" s="26"/>
      <c r="G12" s="26">
        <v>40.625</v>
      </c>
      <c r="H12" s="26">
        <v>53.125</v>
      </c>
      <c r="I12" s="36">
        <v>32</v>
      </c>
      <c r="J12" s="36">
        <v>32</v>
      </c>
    </row>
    <row r="13" spans="1:13" hidden="1" x14ac:dyDescent="0.2">
      <c r="A13" s="23" t="s">
        <v>203</v>
      </c>
      <c r="B13" s="23" t="s">
        <v>204</v>
      </c>
      <c r="C13" s="26">
        <v>80.392156862745097</v>
      </c>
      <c r="D13" s="26">
        <v>71.428571428571402</v>
      </c>
      <c r="E13" s="26">
        <v>62.5</v>
      </c>
      <c r="F13" s="26">
        <v>71.794871794871796</v>
      </c>
      <c r="G13" s="26">
        <v>71.287128712871294</v>
      </c>
      <c r="H13" s="26">
        <v>69.892473118279597</v>
      </c>
      <c r="I13" s="37">
        <v>101</v>
      </c>
      <c r="J13" s="37">
        <v>93</v>
      </c>
    </row>
    <row r="14" spans="1:13" hidden="1" x14ac:dyDescent="0.2">
      <c r="A14" s="23" t="s">
        <v>205</v>
      </c>
      <c r="B14" s="23" t="s">
        <v>206</v>
      </c>
      <c r="C14" s="26">
        <v>72.5</v>
      </c>
      <c r="D14" s="26">
        <v>76.271186440677994</v>
      </c>
      <c r="E14" s="26">
        <v>84</v>
      </c>
      <c r="F14" s="26">
        <v>84.905660377358501</v>
      </c>
      <c r="G14" s="26">
        <v>79.310344827586206</v>
      </c>
      <c r="H14" s="26">
        <v>81.196581196581207</v>
      </c>
      <c r="I14" s="36">
        <v>116</v>
      </c>
      <c r="J14" s="36">
        <v>117</v>
      </c>
    </row>
    <row r="15" spans="1:13" hidden="1" x14ac:dyDescent="0.2">
      <c r="A15" s="23" t="s">
        <v>205</v>
      </c>
      <c r="B15" s="23" t="s">
        <v>207</v>
      </c>
      <c r="C15" s="26">
        <v>65.384615384615401</v>
      </c>
      <c r="D15" s="26">
        <v>61.904761904761898</v>
      </c>
      <c r="E15" s="26">
        <v>81.132075471698101</v>
      </c>
      <c r="F15" s="26">
        <v>67.567567567567593</v>
      </c>
      <c r="G15" s="26">
        <v>73.584905660377402</v>
      </c>
      <c r="H15" s="26">
        <v>65.853658536585399</v>
      </c>
      <c r="I15" s="37">
        <v>106</v>
      </c>
      <c r="J15" s="37">
        <v>82</v>
      </c>
    </row>
    <row r="16" spans="1:13" hidden="1" x14ac:dyDescent="0.2">
      <c r="A16" s="23" t="s">
        <v>205</v>
      </c>
      <c r="B16" s="23" t="s">
        <v>208</v>
      </c>
      <c r="C16" s="26">
        <v>55.8139534883721</v>
      </c>
      <c r="D16" s="26">
        <v>70.909090909090907</v>
      </c>
      <c r="E16" s="26">
        <v>81.034482758620697</v>
      </c>
      <c r="F16" s="26">
        <v>57.142857142857103</v>
      </c>
      <c r="G16" s="26">
        <v>69.607843137254903</v>
      </c>
      <c r="H16" s="26">
        <v>64.423076923076906</v>
      </c>
      <c r="I16" s="36">
        <v>102</v>
      </c>
      <c r="J16" s="36">
        <v>104</v>
      </c>
    </row>
    <row r="17" spans="1:10" hidden="1" x14ac:dyDescent="0.2">
      <c r="A17" s="23" t="s">
        <v>205</v>
      </c>
      <c r="B17" s="23" t="s">
        <v>209</v>
      </c>
      <c r="C17" s="26">
        <v>75.324675324675297</v>
      </c>
      <c r="D17" s="26">
        <v>71.428571428571402</v>
      </c>
      <c r="E17" s="26">
        <v>76.595744680851098</v>
      </c>
      <c r="F17" s="26">
        <v>81.188118811881196</v>
      </c>
      <c r="G17" s="26">
        <v>75.581395348837205</v>
      </c>
      <c r="H17" s="26">
        <v>76.354679802955701</v>
      </c>
      <c r="I17" s="37">
        <v>172</v>
      </c>
      <c r="J17" s="37">
        <v>203</v>
      </c>
    </row>
    <row r="18" spans="1:10" hidden="1" x14ac:dyDescent="0.2">
      <c r="A18" s="23" t="s">
        <v>205</v>
      </c>
      <c r="B18" s="23" t="s">
        <v>210</v>
      </c>
      <c r="C18" s="26">
        <v>83.098591549295804</v>
      </c>
      <c r="D18" s="26">
        <v>81.25</v>
      </c>
      <c r="E18" s="26">
        <v>72.2222222222222</v>
      </c>
      <c r="F18" s="26">
        <v>66.6666666666667</v>
      </c>
      <c r="G18" s="26">
        <v>77.0833333333333</v>
      </c>
      <c r="H18" s="26">
        <v>73.148148148148195</v>
      </c>
      <c r="I18" s="36">
        <v>144</v>
      </c>
      <c r="J18" s="36">
        <v>108</v>
      </c>
    </row>
    <row r="19" spans="1:10" hidden="1" x14ac:dyDescent="0.2">
      <c r="A19" s="23" t="s">
        <v>205</v>
      </c>
      <c r="B19" s="23" t="s">
        <v>211</v>
      </c>
      <c r="C19" s="26">
        <v>69.047619047619094</v>
      </c>
      <c r="D19" s="26">
        <v>70.370370370370395</v>
      </c>
      <c r="E19" s="26">
        <v>76.315789473684205</v>
      </c>
      <c r="F19" s="26">
        <v>73.684210526315795</v>
      </c>
      <c r="G19" s="26">
        <v>72.5</v>
      </c>
      <c r="H19" s="26">
        <v>70.149253731343293</v>
      </c>
      <c r="I19" s="37">
        <v>80</v>
      </c>
      <c r="J19" s="37">
        <v>67</v>
      </c>
    </row>
    <row r="20" spans="1:10" hidden="1" x14ac:dyDescent="0.2">
      <c r="A20" s="23" t="s">
        <v>205</v>
      </c>
      <c r="B20" s="23" t="s">
        <v>212</v>
      </c>
      <c r="C20" s="26">
        <v>68.421052631578902</v>
      </c>
      <c r="D20" s="26">
        <v>87.5</v>
      </c>
      <c r="E20" s="26">
        <v>56</v>
      </c>
      <c r="F20" s="26">
        <v>80</v>
      </c>
      <c r="G20" s="26">
        <v>61.363636363636402</v>
      </c>
      <c r="H20" s="26">
        <v>82.978723404255305</v>
      </c>
      <c r="I20" s="36">
        <v>44</v>
      </c>
      <c r="J20" s="36">
        <v>47</v>
      </c>
    </row>
    <row r="21" spans="1:10" hidden="1" x14ac:dyDescent="0.2">
      <c r="A21" s="23" t="s">
        <v>205</v>
      </c>
      <c r="B21" s="23" t="s">
        <v>213</v>
      </c>
      <c r="C21" s="26">
        <v>59.090909090909101</v>
      </c>
      <c r="D21" s="26">
        <v>60</v>
      </c>
      <c r="E21" s="26">
        <v>88.235294117647101</v>
      </c>
      <c r="F21" s="26">
        <v>93.75</v>
      </c>
      <c r="G21" s="26">
        <v>71.794871794871796</v>
      </c>
      <c r="H21" s="26">
        <v>73.170731707317103</v>
      </c>
      <c r="I21" s="37">
        <v>39</v>
      </c>
      <c r="J21" s="37">
        <v>41</v>
      </c>
    </row>
    <row r="22" spans="1:10" hidden="1" x14ac:dyDescent="0.2">
      <c r="A22" s="23" t="s">
        <v>205</v>
      </c>
      <c r="B22" s="23" t="s">
        <v>214</v>
      </c>
      <c r="C22" s="26">
        <v>81.25</v>
      </c>
      <c r="D22" s="26">
        <v>74.358974358974393</v>
      </c>
      <c r="E22" s="26">
        <v>70.588235294117695</v>
      </c>
      <c r="F22" s="26">
        <v>76.811594202898505</v>
      </c>
      <c r="G22" s="26">
        <v>75.757575757575793</v>
      </c>
      <c r="H22" s="26">
        <v>76.315789473684205</v>
      </c>
      <c r="I22" s="36">
        <v>66</v>
      </c>
      <c r="J22" s="36">
        <v>152</v>
      </c>
    </row>
    <row r="23" spans="1:10" hidden="1" x14ac:dyDescent="0.2">
      <c r="A23" s="23" t="s">
        <v>205</v>
      </c>
      <c r="B23" s="23" t="s">
        <v>215</v>
      </c>
      <c r="C23" s="26">
        <v>84.210526315789494</v>
      </c>
      <c r="D23" s="26"/>
      <c r="E23" s="26">
        <v>72.2222222222222</v>
      </c>
      <c r="F23" s="26">
        <v>54.545454545454497</v>
      </c>
      <c r="G23" s="26">
        <v>78.3783783783784</v>
      </c>
      <c r="H23" s="26">
        <v>60</v>
      </c>
      <c r="I23" s="37">
        <v>37</v>
      </c>
      <c r="J23" s="37">
        <v>35</v>
      </c>
    </row>
    <row r="24" spans="1:10" ht="27.95" hidden="1" customHeight="1" x14ac:dyDescent="0.2">
      <c r="A24" s="38" t="s">
        <v>216</v>
      </c>
      <c r="B24" s="38" t="s">
        <v>216</v>
      </c>
      <c r="C24" s="39">
        <v>72.182254196642702</v>
      </c>
      <c r="D24" s="39">
        <v>72.766884531590406</v>
      </c>
      <c r="E24" s="39">
        <v>76.859504132231393</v>
      </c>
      <c r="F24" s="39">
        <v>74.152542372881399</v>
      </c>
      <c r="G24" s="39">
        <v>74.392935982340006</v>
      </c>
      <c r="H24" s="39">
        <v>73.535564853556494</v>
      </c>
      <c r="I24" s="36">
        <v>906</v>
      </c>
      <c r="J24" s="36">
        <v>956</v>
      </c>
    </row>
    <row r="25" spans="1:10" ht="27.95" customHeight="1" x14ac:dyDescent="0.2">
      <c r="A25" s="40" t="s">
        <v>217</v>
      </c>
      <c r="B25" s="40" t="s">
        <v>217</v>
      </c>
      <c r="C25" s="41">
        <v>70.923076923076906</v>
      </c>
      <c r="D25" s="41">
        <v>70.571010248901899</v>
      </c>
      <c r="E25" s="41">
        <v>74.269819193324096</v>
      </c>
      <c r="F25" s="41">
        <v>72.596843615495004</v>
      </c>
      <c r="G25" s="41">
        <v>72.503617945007207</v>
      </c>
      <c r="H25" s="41">
        <v>71.610169491525397</v>
      </c>
      <c r="I25" s="37">
        <v>1382</v>
      </c>
      <c r="J25" s="37">
        <v>1416</v>
      </c>
    </row>
    <row r="26" spans="1:10" ht="14.1" hidden="1" customHeight="1" x14ac:dyDescent="0.2">
      <c r="A26" s="32" t="s">
        <v>218</v>
      </c>
      <c r="B26" s="32" t="s">
        <v>219</v>
      </c>
      <c r="C26" s="26">
        <v>54.545454545454497</v>
      </c>
      <c r="D26" s="26">
        <v>53.284671532846701</v>
      </c>
      <c r="E26" s="26">
        <v>53.448275862069003</v>
      </c>
      <c r="F26" s="26">
        <v>39.690721649484502</v>
      </c>
      <c r="G26" s="26">
        <v>54.035087719298197</v>
      </c>
      <c r="H26" s="26">
        <v>45.345345345345301</v>
      </c>
      <c r="I26" s="36">
        <v>285</v>
      </c>
      <c r="J26" s="36">
        <v>333</v>
      </c>
    </row>
    <row r="27" spans="1:10" ht="14.1" hidden="1" customHeight="1" x14ac:dyDescent="0.2">
      <c r="A27" s="32" t="s">
        <v>220</v>
      </c>
      <c r="B27" s="32" t="s">
        <v>221</v>
      </c>
      <c r="C27" s="26">
        <v>56.470588235294102</v>
      </c>
      <c r="D27" s="26">
        <v>65.517241379310306</v>
      </c>
      <c r="E27" s="26">
        <v>40.243902439024403</v>
      </c>
      <c r="F27" s="26">
        <v>54.0983606557377</v>
      </c>
      <c r="G27" s="26">
        <v>48.809523809523803</v>
      </c>
      <c r="H27" s="26">
        <v>59.663865546218503</v>
      </c>
      <c r="I27" s="37">
        <v>168</v>
      </c>
      <c r="J27" s="37">
        <v>119</v>
      </c>
    </row>
    <row r="28" spans="1:10" ht="14.1" hidden="1" customHeight="1" x14ac:dyDescent="0.2">
      <c r="A28" s="32" t="s">
        <v>222</v>
      </c>
      <c r="B28" s="32" t="s">
        <v>223</v>
      </c>
      <c r="C28" s="26">
        <v>62.048192771084302</v>
      </c>
      <c r="D28" s="26">
        <v>59.798994974874397</v>
      </c>
      <c r="E28" s="26">
        <v>68</v>
      </c>
      <c r="F28" s="26">
        <v>68.253968253968296</v>
      </c>
      <c r="G28" s="26">
        <v>64.419475655430702</v>
      </c>
      <c r="H28" s="26">
        <v>63.190184049079797</v>
      </c>
      <c r="I28" s="36">
        <v>267</v>
      </c>
      <c r="J28" s="36">
        <v>326</v>
      </c>
    </row>
    <row r="29" spans="1:10" ht="14.1" hidden="1" customHeight="1" x14ac:dyDescent="0.2">
      <c r="A29" s="32" t="s">
        <v>224</v>
      </c>
      <c r="B29" s="32" t="s">
        <v>225</v>
      </c>
      <c r="C29" s="26"/>
      <c r="D29" s="26">
        <v>82.352941176470594</v>
      </c>
      <c r="E29" s="26">
        <v>40</v>
      </c>
      <c r="F29" s="26"/>
      <c r="G29" s="26">
        <v>39.285714285714299</v>
      </c>
      <c r="H29" s="26">
        <v>73.3333333333333</v>
      </c>
      <c r="I29" s="37">
        <v>28</v>
      </c>
      <c r="J29" s="37">
        <v>30</v>
      </c>
    </row>
    <row r="30" spans="1:10" ht="27.95" customHeight="1" x14ac:dyDescent="0.2">
      <c r="A30" s="40" t="s">
        <v>226</v>
      </c>
      <c r="B30" s="40" t="s">
        <v>226</v>
      </c>
      <c r="C30" s="27">
        <v>57.754010695187198</v>
      </c>
      <c r="D30" s="27">
        <v>59.367396593674002</v>
      </c>
      <c r="E30" s="27">
        <v>53.908355795148204</v>
      </c>
      <c r="F30" s="27">
        <v>51.776649746192902</v>
      </c>
      <c r="G30" s="27">
        <v>56.016042780748698</v>
      </c>
      <c r="H30" s="27">
        <v>55.693069306930703</v>
      </c>
      <c r="I30" s="36">
        <v>748</v>
      </c>
      <c r="J30" s="36">
        <v>808</v>
      </c>
    </row>
    <row r="31" spans="1:10" ht="27.95" customHeight="1" x14ac:dyDescent="0.2">
      <c r="A31" s="42" t="s">
        <v>227</v>
      </c>
      <c r="B31" s="42" t="s">
        <v>227</v>
      </c>
      <c r="C31" s="27">
        <v>66.11328125</v>
      </c>
      <c r="D31" s="27">
        <v>66.361974405850106</v>
      </c>
      <c r="E31" s="27">
        <v>67.339449541284395</v>
      </c>
      <c r="F31" s="27">
        <v>65.077910174152194</v>
      </c>
      <c r="G31" s="27">
        <v>66.713615023474205</v>
      </c>
      <c r="H31" s="27">
        <v>65.827338129496397</v>
      </c>
      <c r="I31" s="37">
        <v>2130</v>
      </c>
      <c r="J31" s="37">
        <v>2224</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267</v>
      </c>
      <c r="B2" s="65"/>
      <c r="C2" s="65"/>
      <c r="D2" s="65"/>
      <c r="E2" s="65"/>
      <c r="F2" s="65"/>
      <c r="G2" s="65"/>
      <c r="H2" s="65"/>
      <c r="I2" s="65"/>
      <c r="J2" s="65"/>
      <c r="K2" s="23"/>
      <c r="L2" s="23"/>
      <c r="M2" s="23"/>
    </row>
    <row r="3" spans="1:13" ht="25.5" customHeight="1" x14ac:dyDescent="0.2">
      <c r="A3" s="66" t="s">
        <v>309</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0</v>
      </c>
      <c r="D6" s="26">
        <v>0</v>
      </c>
      <c r="E6" s="26">
        <v>0</v>
      </c>
      <c r="F6" s="26">
        <v>4</v>
      </c>
      <c r="G6" s="26">
        <v>0</v>
      </c>
      <c r="H6" s="26">
        <v>2.38095238095238</v>
      </c>
      <c r="I6" s="36">
        <v>45</v>
      </c>
      <c r="J6" s="36">
        <v>42</v>
      </c>
    </row>
    <row r="7" spans="1:13" hidden="1" x14ac:dyDescent="0.2">
      <c r="A7" s="23" t="s">
        <v>191</v>
      </c>
      <c r="B7" s="23" t="s">
        <v>192</v>
      </c>
      <c r="C7" s="26">
        <v>0</v>
      </c>
      <c r="D7" s="26">
        <v>0</v>
      </c>
      <c r="E7" s="26">
        <v>0</v>
      </c>
      <c r="F7" s="26">
        <v>0</v>
      </c>
      <c r="G7" s="26">
        <v>0</v>
      </c>
      <c r="H7" s="26">
        <v>0</v>
      </c>
      <c r="I7" s="37">
        <v>39</v>
      </c>
      <c r="J7" s="37">
        <v>37</v>
      </c>
    </row>
    <row r="8" spans="1:13" hidden="1" x14ac:dyDescent="0.2">
      <c r="A8" s="23" t="s">
        <v>193</v>
      </c>
      <c r="B8" s="23" t="s">
        <v>194</v>
      </c>
      <c r="C8" s="26">
        <v>3.8461538461538498</v>
      </c>
      <c r="D8" s="26">
        <v>8</v>
      </c>
      <c r="E8" s="26">
        <v>8.5714285714285694</v>
      </c>
      <c r="F8" s="26">
        <v>4</v>
      </c>
      <c r="G8" s="26">
        <v>6.4516129032258096</v>
      </c>
      <c r="H8" s="26">
        <v>5.8823529411764701</v>
      </c>
      <c r="I8" s="36">
        <v>62</v>
      </c>
      <c r="J8" s="36">
        <v>51</v>
      </c>
    </row>
    <row r="9" spans="1:13" hidden="1" x14ac:dyDescent="0.2">
      <c r="A9" s="23" t="s">
        <v>195</v>
      </c>
      <c r="B9" s="23" t="s">
        <v>196</v>
      </c>
      <c r="C9" s="26">
        <v>0</v>
      </c>
      <c r="D9" s="26">
        <v>0</v>
      </c>
      <c r="E9" s="26">
        <v>0</v>
      </c>
      <c r="F9" s="26">
        <v>0</v>
      </c>
      <c r="G9" s="26">
        <v>0</v>
      </c>
      <c r="H9" s="26">
        <v>0</v>
      </c>
      <c r="I9" s="37">
        <v>48</v>
      </c>
      <c r="J9" s="37">
        <v>59</v>
      </c>
    </row>
    <row r="10" spans="1:13" hidden="1" x14ac:dyDescent="0.2">
      <c r="A10" s="23" t="s">
        <v>197</v>
      </c>
      <c r="B10" s="23" t="s">
        <v>198</v>
      </c>
      <c r="C10" s="26">
        <v>2.7027027027027</v>
      </c>
      <c r="D10" s="26">
        <v>2.9411764705882399</v>
      </c>
      <c r="E10" s="26">
        <v>0</v>
      </c>
      <c r="F10" s="26">
        <v>0</v>
      </c>
      <c r="G10" s="26">
        <v>1.4925373134328399</v>
      </c>
      <c r="H10" s="26">
        <v>1.5625</v>
      </c>
      <c r="I10" s="36">
        <v>67</v>
      </c>
      <c r="J10" s="36">
        <v>64</v>
      </c>
    </row>
    <row r="11" spans="1:13" hidden="1" x14ac:dyDescent="0.2">
      <c r="A11" s="23" t="s">
        <v>199</v>
      </c>
      <c r="B11" s="23" t="s">
        <v>200</v>
      </c>
      <c r="C11" s="26">
        <v>2.5</v>
      </c>
      <c r="D11" s="26">
        <v>0</v>
      </c>
      <c r="E11" s="26">
        <v>0</v>
      </c>
      <c r="F11" s="26">
        <v>0</v>
      </c>
      <c r="G11" s="26">
        <v>1.2195121951219501</v>
      </c>
      <c r="H11" s="26">
        <v>1.2195121951219501</v>
      </c>
      <c r="I11" s="37">
        <v>82</v>
      </c>
      <c r="J11" s="37">
        <v>82</v>
      </c>
    </row>
    <row r="12" spans="1:13" hidden="1" x14ac:dyDescent="0.2">
      <c r="A12" s="23" t="s">
        <v>201</v>
      </c>
      <c r="B12" s="23" t="s">
        <v>202</v>
      </c>
      <c r="C12" s="26">
        <v>6.25</v>
      </c>
      <c r="D12" s="26">
        <v>5.2631578947368398</v>
      </c>
      <c r="E12" s="26">
        <v>0</v>
      </c>
      <c r="F12" s="26"/>
      <c r="G12" s="26">
        <v>3.125</v>
      </c>
      <c r="H12" s="26">
        <v>3.125</v>
      </c>
      <c r="I12" s="36">
        <v>32</v>
      </c>
      <c r="J12" s="36">
        <v>32</v>
      </c>
    </row>
    <row r="13" spans="1:13" hidden="1" x14ac:dyDescent="0.2">
      <c r="A13" s="23" t="s">
        <v>203</v>
      </c>
      <c r="B13" s="23" t="s">
        <v>204</v>
      </c>
      <c r="C13" s="26">
        <v>0</v>
      </c>
      <c r="D13" s="26">
        <v>0</v>
      </c>
      <c r="E13" s="26">
        <v>2.0833333333333299</v>
      </c>
      <c r="F13" s="26">
        <v>2.5641025641025599</v>
      </c>
      <c r="G13" s="26">
        <v>0.99009900990098998</v>
      </c>
      <c r="H13" s="26">
        <v>1.0752688172042999</v>
      </c>
      <c r="I13" s="37">
        <v>101</v>
      </c>
      <c r="J13" s="37">
        <v>93</v>
      </c>
    </row>
    <row r="14" spans="1:13" hidden="1" x14ac:dyDescent="0.2">
      <c r="A14" s="23" t="s">
        <v>205</v>
      </c>
      <c r="B14" s="23" t="s">
        <v>206</v>
      </c>
      <c r="C14" s="26">
        <v>5</v>
      </c>
      <c r="D14" s="26">
        <v>0</v>
      </c>
      <c r="E14" s="26">
        <v>1.3333333333333299</v>
      </c>
      <c r="F14" s="26">
        <v>1.88679245283019</v>
      </c>
      <c r="G14" s="26">
        <v>2.5862068965517202</v>
      </c>
      <c r="H14" s="26">
        <v>0.854700854700855</v>
      </c>
      <c r="I14" s="36">
        <v>116</v>
      </c>
      <c r="J14" s="36">
        <v>117</v>
      </c>
    </row>
    <row r="15" spans="1:13" hidden="1" x14ac:dyDescent="0.2">
      <c r="A15" s="23" t="s">
        <v>205</v>
      </c>
      <c r="B15" s="23" t="s">
        <v>207</v>
      </c>
      <c r="C15" s="26">
        <v>5.7692307692307701</v>
      </c>
      <c r="D15" s="26">
        <v>7.1428571428571397</v>
      </c>
      <c r="E15" s="26">
        <v>1.88679245283019</v>
      </c>
      <c r="F15" s="26">
        <v>2.7027027027027</v>
      </c>
      <c r="G15" s="26">
        <v>3.7735849056603801</v>
      </c>
      <c r="H15" s="26">
        <v>4.8780487804878003</v>
      </c>
      <c r="I15" s="37">
        <v>106</v>
      </c>
      <c r="J15" s="37">
        <v>82</v>
      </c>
    </row>
    <row r="16" spans="1:13" hidden="1" x14ac:dyDescent="0.2">
      <c r="A16" s="23" t="s">
        <v>205</v>
      </c>
      <c r="B16" s="23" t="s">
        <v>208</v>
      </c>
      <c r="C16" s="26">
        <v>4.6511627906976702</v>
      </c>
      <c r="D16" s="26">
        <v>1.8181818181818199</v>
      </c>
      <c r="E16" s="26">
        <v>1.72413793103448</v>
      </c>
      <c r="F16" s="26">
        <v>0</v>
      </c>
      <c r="G16" s="26">
        <v>2.9411764705882399</v>
      </c>
      <c r="H16" s="26">
        <v>0.96153846153846201</v>
      </c>
      <c r="I16" s="36">
        <v>102</v>
      </c>
      <c r="J16" s="36">
        <v>104</v>
      </c>
    </row>
    <row r="17" spans="1:10" hidden="1" x14ac:dyDescent="0.2">
      <c r="A17" s="23" t="s">
        <v>205</v>
      </c>
      <c r="B17" s="23" t="s">
        <v>209</v>
      </c>
      <c r="C17" s="26">
        <v>1.2987012987013</v>
      </c>
      <c r="D17" s="26">
        <v>1.0204081632653099</v>
      </c>
      <c r="E17" s="26">
        <v>1.0638297872340401</v>
      </c>
      <c r="F17" s="26">
        <v>0.99009900990098998</v>
      </c>
      <c r="G17" s="26">
        <v>1.16279069767442</v>
      </c>
      <c r="H17" s="26">
        <v>0.98522167487684698</v>
      </c>
      <c r="I17" s="37">
        <v>172</v>
      </c>
      <c r="J17" s="37">
        <v>203</v>
      </c>
    </row>
    <row r="18" spans="1:10" hidden="1" x14ac:dyDescent="0.2">
      <c r="A18" s="23" t="s">
        <v>205</v>
      </c>
      <c r="B18" s="23" t="s">
        <v>210</v>
      </c>
      <c r="C18" s="26">
        <v>0</v>
      </c>
      <c r="D18" s="26">
        <v>0</v>
      </c>
      <c r="E18" s="26">
        <v>1.3888888888888899</v>
      </c>
      <c r="F18" s="26">
        <v>1.7543859649122799</v>
      </c>
      <c r="G18" s="26">
        <v>0.69444444444444398</v>
      </c>
      <c r="H18" s="26">
        <v>0.92592592592592604</v>
      </c>
      <c r="I18" s="36">
        <v>144</v>
      </c>
      <c r="J18" s="36">
        <v>108</v>
      </c>
    </row>
    <row r="19" spans="1:10" hidden="1" x14ac:dyDescent="0.2">
      <c r="A19" s="23" t="s">
        <v>205</v>
      </c>
      <c r="B19" s="23" t="s">
        <v>211</v>
      </c>
      <c r="C19" s="26">
        <v>2.38095238095238</v>
      </c>
      <c r="D19" s="26">
        <v>3.7037037037037002</v>
      </c>
      <c r="E19" s="26">
        <v>7.8947368421052602</v>
      </c>
      <c r="F19" s="26">
        <v>2.6315789473684199</v>
      </c>
      <c r="G19" s="26">
        <v>5</v>
      </c>
      <c r="H19" s="26">
        <v>2.98507462686567</v>
      </c>
      <c r="I19" s="37">
        <v>80</v>
      </c>
      <c r="J19" s="37">
        <v>67</v>
      </c>
    </row>
    <row r="20" spans="1:10" hidden="1" x14ac:dyDescent="0.2">
      <c r="A20" s="23" t="s">
        <v>205</v>
      </c>
      <c r="B20" s="23" t="s">
        <v>212</v>
      </c>
      <c r="C20" s="26">
        <v>0</v>
      </c>
      <c r="D20" s="26">
        <v>12.5</v>
      </c>
      <c r="E20" s="26">
        <v>0</v>
      </c>
      <c r="F20" s="26">
        <v>0</v>
      </c>
      <c r="G20" s="26">
        <v>0</v>
      </c>
      <c r="H20" s="26">
        <v>4.2553191489361701</v>
      </c>
      <c r="I20" s="36">
        <v>44</v>
      </c>
      <c r="J20" s="36">
        <v>47</v>
      </c>
    </row>
    <row r="21" spans="1:10" hidden="1" x14ac:dyDescent="0.2">
      <c r="A21" s="23" t="s">
        <v>205</v>
      </c>
      <c r="B21" s="23" t="s">
        <v>213</v>
      </c>
      <c r="C21" s="26">
        <v>13.636363636363599</v>
      </c>
      <c r="D21" s="26">
        <v>0</v>
      </c>
      <c r="E21" s="26">
        <v>0</v>
      </c>
      <c r="F21" s="26">
        <v>0</v>
      </c>
      <c r="G21" s="26">
        <v>7.6923076923076898</v>
      </c>
      <c r="H21" s="26">
        <v>0</v>
      </c>
      <c r="I21" s="37">
        <v>39</v>
      </c>
      <c r="J21" s="37">
        <v>41</v>
      </c>
    </row>
    <row r="22" spans="1:10" hidden="1" x14ac:dyDescent="0.2">
      <c r="A22" s="23" t="s">
        <v>205</v>
      </c>
      <c r="B22" s="23" t="s">
        <v>214</v>
      </c>
      <c r="C22" s="26">
        <v>0</v>
      </c>
      <c r="D22" s="26">
        <v>0</v>
      </c>
      <c r="E22" s="26">
        <v>2.9411764705882399</v>
      </c>
      <c r="F22" s="26">
        <v>0</v>
      </c>
      <c r="G22" s="26">
        <v>1.51515151515152</v>
      </c>
      <c r="H22" s="26">
        <v>0</v>
      </c>
      <c r="I22" s="36">
        <v>66</v>
      </c>
      <c r="J22" s="36">
        <v>152</v>
      </c>
    </row>
    <row r="23" spans="1:10" hidden="1" x14ac:dyDescent="0.2">
      <c r="A23" s="23" t="s">
        <v>205</v>
      </c>
      <c r="B23" s="23" t="s">
        <v>215</v>
      </c>
      <c r="C23" s="26">
        <v>0</v>
      </c>
      <c r="D23" s="26"/>
      <c r="E23" s="26">
        <v>0</v>
      </c>
      <c r="F23" s="26">
        <v>0</v>
      </c>
      <c r="G23" s="26">
        <v>0</v>
      </c>
      <c r="H23" s="26">
        <v>0</v>
      </c>
      <c r="I23" s="37">
        <v>37</v>
      </c>
      <c r="J23" s="37">
        <v>35</v>
      </c>
    </row>
    <row r="24" spans="1:10" ht="27.95" hidden="1" customHeight="1" x14ac:dyDescent="0.2">
      <c r="A24" s="38" t="s">
        <v>216</v>
      </c>
      <c r="B24" s="38" t="s">
        <v>216</v>
      </c>
      <c r="C24" s="39">
        <v>2.8776978417266199</v>
      </c>
      <c r="D24" s="39">
        <v>1.7429193899782101</v>
      </c>
      <c r="E24" s="39">
        <v>1.8595041322314001</v>
      </c>
      <c r="F24" s="39">
        <v>1.0593220338983</v>
      </c>
      <c r="G24" s="39">
        <v>2.3178807947019902</v>
      </c>
      <c r="H24" s="39">
        <v>1.35983263598326</v>
      </c>
      <c r="I24" s="36">
        <v>906</v>
      </c>
      <c r="J24" s="36">
        <v>956</v>
      </c>
    </row>
    <row r="25" spans="1:10" ht="27.95" customHeight="1" x14ac:dyDescent="0.2">
      <c r="A25" s="40" t="s">
        <v>217</v>
      </c>
      <c r="B25" s="40" t="s">
        <v>217</v>
      </c>
      <c r="C25" s="41">
        <v>2.4615384615384599</v>
      </c>
      <c r="D25" s="41">
        <v>1.7569546120058599</v>
      </c>
      <c r="E25" s="41">
        <v>1.80806675938804</v>
      </c>
      <c r="F25" s="41">
        <v>1.14777618364419</v>
      </c>
      <c r="G25" s="41">
        <v>2.0984081041968201</v>
      </c>
      <c r="H25" s="41">
        <v>1.4830508474576301</v>
      </c>
      <c r="I25" s="37">
        <v>1382</v>
      </c>
      <c r="J25" s="37">
        <v>1416</v>
      </c>
    </row>
    <row r="26" spans="1:10" ht="14.1" hidden="1" customHeight="1" x14ac:dyDescent="0.2">
      <c r="A26" s="32" t="s">
        <v>218</v>
      </c>
      <c r="B26" s="32" t="s">
        <v>219</v>
      </c>
      <c r="C26" s="26">
        <v>7.2727272727272698</v>
      </c>
      <c r="D26" s="26">
        <v>10.9489051094891</v>
      </c>
      <c r="E26" s="26">
        <v>6.3218390804597702</v>
      </c>
      <c r="F26" s="26">
        <v>6.1855670103092804</v>
      </c>
      <c r="G26" s="26">
        <v>6.6666666666666696</v>
      </c>
      <c r="H26" s="26">
        <v>8.1081081081081106</v>
      </c>
      <c r="I26" s="36">
        <v>285</v>
      </c>
      <c r="J26" s="36">
        <v>333</v>
      </c>
    </row>
    <row r="27" spans="1:10" ht="14.1" hidden="1" customHeight="1" x14ac:dyDescent="0.2">
      <c r="A27" s="32" t="s">
        <v>220</v>
      </c>
      <c r="B27" s="32" t="s">
        <v>221</v>
      </c>
      <c r="C27" s="26">
        <v>3.52941176470588</v>
      </c>
      <c r="D27" s="26">
        <v>1.72413793103448</v>
      </c>
      <c r="E27" s="26">
        <v>6.0975609756097597</v>
      </c>
      <c r="F27" s="26">
        <v>3.27868852459016</v>
      </c>
      <c r="G27" s="26">
        <v>4.7619047619047601</v>
      </c>
      <c r="H27" s="26">
        <v>2.52100840336134</v>
      </c>
      <c r="I27" s="37">
        <v>168</v>
      </c>
      <c r="J27" s="37">
        <v>119</v>
      </c>
    </row>
    <row r="28" spans="1:10" ht="14.1" hidden="1" customHeight="1" x14ac:dyDescent="0.2">
      <c r="A28" s="32" t="s">
        <v>222</v>
      </c>
      <c r="B28" s="32" t="s">
        <v>223</v>
      </c>
      <c r="C28" s="26">
        <v>3.01204819277108</v>
      </c>
      <c r="D28" s="26">
        <v>2.0100502512562799</v>
      </c>
      <c r="E28" s="26">
        <v>3</v>
      </c>
      <c r="F28" s="26">
        <v>0</v>
      </c>
      <c r="G28" s="26">
        <v>2.9962546816479398</v>
      </c>
      <c r="H28" s="26">
        <v>1.22699386503067</v>
      </c>
      <c r="I28" s="36">
        <v>267</v>
      </c>
      <c r="J28" s="36">
        <v>326</v>
      </c>
    </row>
    <row r="29" spans="1:10" ht="14.1" hidden="1" customHeight="1" x14ac:dyDescent="0.2">
      <c r="A29" s="32" t="s">
        <v>224</v>
      </c>
      <c r="B29" s="32" t="s">
        <v>225</v>
      </c>
      <c r="C29" s="26"/>
      <c r="D29" s="26">
        <v>0</v>
      </c>
      <c r="E29" s="26">
        <v>0</v>
      </c>
      <c r="F29" s="26"/>
      <c r="G29" s="26">
        <v>0</v>
      </c>
      <c r="H29" s="26">
        <v>0</v>
      </c>
      <c r="I29" s="37">
        <v>28</v>
      </c>
      <c r="J29" s="37">
        <v>30</v>
      </c>
    </row>
    <row r="30" spans="1:10" ht="27.95" customHeight="1" x14ac:dyDescent="0.2">
      <c r="A30" s="40" t="s">
        <v>226</v>
      </c>
      <c r="B30" s="40" t="s">
        <v>226</v>
      </c>
      <c r="C30" s="27">
        <v>4.2780748663101598</v>
      </c>
      <c r="D30" s="27">
        <v>4.8661800486617999</v>
      </c>
      <c r="E30" s="27">
        <v>5.12129380053908</v>
      </c>
      <c r="F30" s="27">
        <v>3.5532994923857899</v>
      </c>
      <c r="G30" s="27">
        <v>4.6791443850267402</v>
      </c>
      <c r="H30" s="27">
        <v>4.2079207920792099</v>
      </c>
      <c r="I30" s="36">
        <v>748</v>
      </c>
      <c r="J30" s="36">
        <v>808</v>
      </c>
    </row>
    <row r="31" spans="1:10" ht="27.95" customHeight="1" x14ac:dyDescent="0.2">
      <c r="A31" s="42" t="s">
        <v>227</v>
      </c>
      <c r="B31" s="42" t="s">
        <v>227</v>
      </c>
      <c r="C31" s="27">
        <v>3.125</v>
      </c>
      <c r="D31" s="27">
        <v>2.9250457038391202</v>
      </c>
      <c r="E31" s="27">
        <v>2.9357798165137599</v>
      </c>
      <c r="F31" s="27">
        <v>2.0164986251145698</v>
      </c>
      <c r="G31" s="27">
        <v>3.0046948356807501</v>
      </c>
      <c r="H31" s="27">
        <v>2.4730215827338098</v>
      </c>
      <c r="I31" s="37">
        <v>2130</v>
      </c>
      <c r="J31" s="37">
        <v>2224</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267</v>
      </c>
      <c r="B2" s="65"/>
      <c r="C2" s="65"/>
      <c r="D2" s="65"/>
      <c r="E2" s="65"/>
      <c r="F2" s="65"/>
      <c r="G2" s="65"/>
      <c r="H2" s="65"/>
      <c r="I2" s="65"/>
      <c r="J2" s="65"/>
      <c r="K2" s="23"/>
      <c r="L2" s="23"/>
      <c r="M2" s="23"/>
    </row>
    <row r="3" spans="1:13" ht="25.5" customHeight="1" x14ac:dyDescent="0.2">
      <c r="A3" s="66" t="s">
        <v>308</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0</v>
      </c>
      <c r="D6" s="26">
        <v>5.8823529411764701</v>
      </c>
      <c r="E6" s="26">
        <v>0</v>
      </c>
      <c r="F6" s="26">
        <v>4</v>
      </c>
      <c r="G6" s="26">
        <v>0</v>
      </c>
      <c r="H6" s="26">
        <v>4.7619047619047601</v>
      </c>
      <c r="I6" s="36">
        <v>45</v>
      </c>
      <c r="J6" s="36">
        <v>42</v>
      </c>
    </row>
    <row r="7" spans="1:13" hidden="1" x14ac:dyDescent="0.2">
      <c r="A7" s="23" t="s">
        <v>191</v>
      </c>
      <c r="B7" s="23" t="s">
        <v>192</v>
      </c>
      <c r="C7" s="26">
        <v>18.75</v>
      </c>
      <c r="D7" s="26">
        <v>18.75</v>
      </c>
      <c r="E7" s="26">
        <v>0</v>
      </c>
      <c r="F7" s="26">
        <v>15.789473684210501</v>
      </c>
      <c r="G7" s="26">
        <v>7.6923076923076898</v>
      </c>
      <c r="H7" s="26">
        <v>16.2162162162162</v>
      </c>
      <c r="I7" s="37">
        <v>39</v>
      </c>
      <c r="J7" s="37">
        <v>37</v>
      </c>
    </row>
    <row r="8" spans="1:13" hidden="1" x14ac:dyDescent="0.2">
      <c r="A8" s="23" t="s">
        <v>193</v>
      </c>
      <c r="B8" s="23" t="s">
        <v>194</v>
      </c>
      <c r="C8" s="26">
        <v>7.6923076923076898</v>
      </c>
      <c r="D8" s="26">
        <v>0</v>
      </c>
      <c r="E8" s="26">
        <v>2.8571428571428599</v>
      </c>
      <c r="F8" s="26">
        <v>0</v>
      </c>
      <c r="G8" s="26">
        <v>4.8387096774193497</v>
      </c>
      <c r="H8" s="26">
        <v>0</v>
      </c>
      <c r="I8" s="36">
        <v>62</v>
      </c>
      <c r="J8" s="36">
        <v>51</v>
      </c>
    </row>
    <row r="9" spans="1:13" hidden="1" x14ac:dyDescent="0.2">
      <c r="A9" s="23" t="s">
        <v>195</v>
      </c>
      <c r="B9" s="23" t="s">
        <v>196</v>
      </c>
      <c r="C9" s="26">
        <v>3.3333333333333299</v>
      </c>
      <c r="D9" s="26">
        <v>8.3333333333333304</v>
      </c>
      <c r="E9" s="26">
        <v>11.764705882352899</v>
      </c>
      <c r="F9" s="26">
        <v>5.8823529411764701</v>
      </c>
      <c r="G9" s="26">
        <v>6.25</v>
      </c>
      <c r="H9" s="26">
        <v>6.7796610169491496</v>
      </c>
      <c r="I9" s="37">
        <v>48</v>
      </c>
      <c r="J9" s="37">
        <v>59</v>
      </c>
    </row>
    <row r="10" spans="1:13" hidden="1" x14ac:dyDescent="0.2">
      <c r="A10" s="23" t="s">
        <v>197</v>
      </c>
      <c r="B10" s="23" t="s">
        <v>198</v>
      </c>
      <c r="C10" s="26">
        <v>0</v>
      </c>
      <c r="D10" s="26">
        <v>8.8235294117647101</v>
      </c>
      <c r="E10" s="26">
        <v>6.6666666666666696</v>
      </c>
      <c r="F10" s="26">
        <v>6.6666666666666696</v>
      </c>
      <c r="G10" s="26">
        <v>2.98507462686567</v>
      </c>
      <c r="H10" s="26">
        <v>7.8125</v>
      </c>
      <c r="I10" s="36">
        <v>67</v>
      </c>
      <c r="J10" s="36">
        <v>64</v>
      </c>
    </row>
    <row r="11" spans="1:13" hidden="1" x14ac:dyDescent="0.2">
      <c r="A11" s="23" t="s">
        <v>199</v>
      </c>
      <c r="B11" s="23" t="s">
        <v>200</v>
      </c>
      <c r="C11" s="26">
        <v>7.5</v>
      </c>
      <c r="D11" s="26">
        <v>5</v>
      </c>
      <c r="E11" s="26">
        <v>2.5</v>
      </c>
      <c r="F11" s="26">
        <v>5</v>
      </c>
      <c r="G11" s="26">
        <v>4.8780487804878003</v>
      </c>
      <c r="H11" s="26">
        <v>4.8780487804878003</v>
      </c>
      <c r="I11" s="37">
        <v>82</v>
      </c>
      <c r="J11" s="37">
        <v>82</v>
      </c>
    </row>
    <row r="12" spans="1:13" hidden="1" x14ac:dyDescent="0.2">
      <c r="A12" s="23" t="s">
        <v>201</v>
      </c>
      <c r="B12" s="23" t="s">
        <v>202</v>
      </c>
      <c r="C12" s="26">
        <v>12.5</v>
      </c>
      <c r="D12" s="26">
        <v>10.526315789473699</v>
      </c>
      <c r="E12" s="26">
        <v>6.6666666666666696</v>
      </c>
      <c r="F12" s="26"/>
      <c r="G12" s="26">
        <v>9.375</v>
      </c>
      <c r="H12" s="26">
        <v>6.25</v>
      </c>
      <c r="I12" s="36">
        <v>32</v>
      </c>
      <c r="J12" s="36">
        <v>32</v>
      </c>
    </row>
    <row r="13" spans="1:13" hidden="1" x14ac:dyDescent="0.2">
      <c r="A13" s="23" t="s">
        <v>203</v>
      </c>
      <c r="B13" s="23" t="s">
        <v>204</v>
      </c>
      <c r="C13" s="26">
        <v>3.9215686274509798</v>
      </c>
      <c r="D13" s="26">
        <v>12.244897959183699</v>
      </c>
      <c r="E13" s="26">
        <v>8.3333333333333304</v>
      </c>
      <c r="F13" s="26">
        <v>7.6923076923076898</v>
      </c>
      <c r="G13" s="26">
        <v>5.9405940594059397</v>
      </c>
      <c r="H13" s="26">
        <v>9.67741935483871</v>
      </c>
      <c r="I13" s="37">
        <v>101</v>
      </c>
      <c r="J13" s="37">
        <v>93</v>
      </c>
    </row>
    <row r="14" spans="1:13" hidden="1" x14ac:dyDescent="0.2">
      <c r="A14" s="23" t="s">
        <v>205</v>
      </c>
      <c r="B14" s="23" t="s">
        <v>206</v>
      </c>
      <c r="C14" s="26">
        <v>2.5</v>
      </c>
      <c r="D14" s="26">
        <v>5.0847457627118704</v>
      </c>
      <c r="E14" s="26">
        <v>1.3333333333333299</v>
      </c>
      <c r="F14" s="26">
        <v>0</v>
      </c>
      <c r="G14" s="26">
        <v>1.72413793103448</v>
      </c>
      <c r="H14" s="26">
        <v>2.5641025641025599</v>
      </c>
      <c r="I14" s="36">
        <v>116</v>
      </c>
      <c r="J14" s="36">
        <v>117</v>
      </c>
    </row>
    <row r="15" spans="1:13" hidden="1" x14ac:dyDescent="0.2">
      <c r="A15" s="23" t="s">
        <v>205</v>
      </c>
      <c r="B15" s="23" t="s">
        <v>207</v>
      </c>
      <c r="C15" s="26">
        <v>13.461538461538501</v>
      </c>
      <c r="D15" s="26">
        <v>14.285714285714301</v>
      </c>
      <c r="E15" s="26">
        <v>0</v>
      </c>
      <c r="F15" s="26">
        <v>5.4054054054054097</v>
      </c>
      <c r="G15" s="26">
        <v>6.6037735849056602</v>
      </c>
      <c r="H15" s="26">
        <v>9.7560975609756095</v>
      </c>
      <c r="I15" s="37">
        <v>106</v>
      </c>
      <c r="J15" s="37">
        <v>82</v>
      </c>
    </row>
    <row r="16" spans="1:13" hidden="1" x14ac:dyDescent="0.2">
      <c r="A16" s="23" t="s">
        <v>205</v>
      </c>
      <c r="B16" s="23" t="s">
        <v>208</v>
      </c>
      <c r="C16" s="26">
        <v>11.6279069767442</v>
      </c>
      <c r="D16" s="26">
        <v>1.8181818181818199</v>
      </c>
      <c r="E16" s="26">
        <v>1.72413793103448</v>
      </c>
      <c r="F16" s="26">
        <v>8.1632653061224492</v>
      </c>
      <c r="G16" s="26">
        <v>5.8823529411764701</v>
      </c>
      <c r="H16" s="26">
        <v>4.8076923076923102</v>
      </c>
      <c r="I16" s="36">
        <v>102</v>
      </c>
      <c r="J16" s="36">
        <v>104</v>
      </c>
    </row>
    <row r="17" spans="1:10" hidden="1" x14ac:dyDescent="0.2">
      <c r="A17" s="23" t="s">
        <v>205</v>
      </c>
      <c r="B17" s="23" t="s">
        <v>209</v>
      </c>
      <c r="C17" s="26">
        <v>5.1948051948051903</v>
      </c>
      <c r="D17" s="26">
        <v>6.12244897959184</v>
      </c>
      <c r="E17" s="26">
        <v>3.1914893617021298</v>
      </c>
      <c r="F17" s="26">
        <v>0.99009900990098998</v>
      </c>
      <c r="G17" s="26">
        <v>4.0697674418604697</v>
      </c>
      <c r="H17" s="26">
        <v>3.9408866995073901</v>
      </c>
      <c r="I17" s="37">
        <v>172</v>
      </c>
      <c r="J17" s="37">
        <v>203</v>
      </c>
    </row>
    <row r="18" spans="1:10" hidden="1" x14ac:dyDescent="0.2">
      <c r="A18" s="23" t="s">
        <v>205</v>
      </c>
      <c r="B18" s="23" t="s">
        <v>210</v>
      </c>
      <c r="C18" s="26">
        <v>4.2253521126760596</v>
      </c>
      <c r="D18" s="26">
        <v>4.1666666666666696</v>
      </c>
      <c r="E18" s="26">
        <v>5.5555555555555598</v>
      </c>
      <c r="F18" s="26">
        <v>5.2631578947368398</v>
      </c>
      <c r="G18" s="26">
        <v>4.8611111111111098</v>
      </c>
      <c r="H18" s="26">
        <v>4.6296296296296298</v>
      </c>
      <c r="I18" s="36">
        <v>144</v>
      </c>
      <c r="J18" s="36">
        <v>108</v>
      </c>
    </row>
    <row r="19" spans="1:10" hidden="1" x14ac:dyDescent="0.2">
      <c r="A19" s="23" t="s">
        <v>205</v>
      </c>
      <c r="B19" s="23" t="s">
        <v>211</v>
      </c>
      <c r="C19" s="26">
        <v>2.38095238095238</v>
      </c>
      <c r="D19" s="26">
        <v>7.4074074074074101</v>
      </c>
      <c r="E19" s="26">
        <v>2.6315789473684199</v>
      </c>
      <c r="F19" s="26">
        <v>7.8947368421052602</v>
      </c>
      <c r="G19" s="26">
        <v>2.5</v>
      </c>
      <c r="H19" s="26">
        <v>8.9552238805970106</v>
      </c>
      <c r="I19" s="37">
        <v>80</v>
      </c>
      <c r="J19" s="37">
        <v>67</v>
      </c>
    </row>
    <row r="20" spans="1:10" hidden="1" x14ac:dyDescent="0.2">
      <c r="A20" s="23" t="s">
        <v>205</v>
      </c>
      <c r="B20" s="23" t="s">
        <v>212</v>
      </c>
      <c r="C20" s="26">
        <v>0</v>
      </c>
      <c r="D20" s="26">
        <v>0</v>
      </c>
      <c r="E20" s="26">
        <v>8</v>
      </c>
      <c r="F20" s="26">
        <v>6.6666666666666696</v>
      </c>
      <c r="G20" s="26">
        <v>4.5454545454545503</v>
      </c>
      <c r="H20" s="26">
        <v>4.2553191489361701</v>
      </c>
      <c r="I20" s="36">
        <v>44</v>
      </c>
      <c r="J20" s="36">
        <v>47</v>
      </c>
    </row>
    <row r="21" spans="1:10" hidden="1" x14ac:dyDescent="0.2">
      <c r="A21" s="23" t="s">
        <v>205</v>
      </c>
      <c r="B21" s="23" t="s">
        <v>213</v>
      </c>
      <c r="C21" s="26">
        <v>9.0909090909090899</v>
      </c>
      <c r="D21" s="26">
        <v>8</v>
      </c>
      <c r="E21" s="26">
        <v>0</v>
      </c>
      <c r="F21" s="26">
        <v>0</v>
      </c>
      <c r="G21" s="26">
        <v>5.1282051282051304</v>
      </c>
      <c r="H21" s="26">
        <v>4.8780487804878003</v>
      </c>
      <c r="I21" s="37">
        <v>39</v>
      </c>
      <c r="J21" s="37">
        <v>41</v>
      </c>
    </row>
    <row r="22" spans="1:10" hidden="1" x14ac:dyDescent="0.2">
      <c r="A22" s="23" t="s">
        <v>205</v>
      </c>
      <c r="B22" s="23" t="s">
        <v>214</v>
      </c>
      <c r="C22" s="26">
        <v>6.25</v>
      </c>
      <c r="D22" s="26">
        <v>7.6923076923076898</v>
      </c>
      <c r="E22" s="26">
        <v>2.9411764705882399</v>
      </c>
      <c r="F22" s="26">
        <v>5.7971014492753596</v>
      </c>
      <c r="G22" s="26">
        <v>4.5454545454545503</v>
      </c>
      <c r="H22" s="26">
        <v>6.5789473684210504</v>
      </c>
      <c r="I22" s="36">
        <v>66</v>
      </c>
      <c r="J22" s="36">
        <v>152</v>
      </c>
    </row>
    <row r="23" spans="1:10" hidden="1" x14ac:dyDescent="0.2">
      <c r="A23" s="23" t="s">
        <v>205</v>
      </c>
      <c r="B23" s="23" t="s">
        <v>215</v>
      </c>
      <c r="C23" s="26">
        <v>0</v>
      </c>
      <c r="D23" s="26"/>
      <c r="E23" s="26">
        <v>5.5555555555555598</v>
      </c>
      <c r="F23" s="26">
        <v>0</v>
      </c>
      <c r="G23" s="26">
        <v>2.7027027027027</v>
      </c>
      <c r="H23" s="26">
        <v>0</v>
      </c>
      <c r="I23" s="37">
        <v>37</v>
      </c>
      <c r="J23" s="37">
        <v>35</v>
      </c>
    </row>
    <row r="24" spans="1:10" ht="27.95" hidden="1" customHeight="1" x14ac:dyDescent="0.2">
      <c r="A24" s="38" t="s">
        <v>216</v>
      </c>
      <c r="B24" s="38" t="s">
        <v>216</v>
      </c>
      <c r="C24" s="39">
        <v>5.9952038369304601</v>
      </c>
      <c r="D24" s="39">
        <v>6.1002178649237502</v>
      </c>
      <c r="E24" s="39">
        <v>2.8925619834710701</v>
      </c>
      <c r="F24" s="39">
        <v>4.0254237288135597</v>
      </c>
      <c r="G24" s="39">
        <v>4.3046357615893998</v>
      </c>
      <c r="H24" s="39">
        <v>5.1255230125522999</v>
      </c>
      <c r="I24" s="36">
        <v>906</v>
      </c>
      <c r="J24" s="36">
        <v>956</v>
      </c>
    </row>
    <row r="25" spans="1:10" ht="27.95" customHeight="1" x14ac:dyDescent="0.2">
      <c r="A25" s="40" t="s">
        <v>217</v>
      </c>
      <c r="B25" s="40" t="s">
        <v>217</v>
      </c>
      <c r="C25" s="41">
        <v>5.8461538461538503</v>
      </c>
      <c r="D25" s="41">
        <v>6.8814055636896097</v>
      </c>
      <c r="E25" s="41">
        <v>3.4770514603616101</v>
      </c>
      <c r="F25" s="41">
        <v>4.5911047345767599</v>
      </c>
      <c r="G25" s="41">
        <v>4.5586107091172199</v>
      </c>
      <c r="H25" s="41">
        <v>5.7203389830508504</v>
      </c>
      <c r="I25" s="37">
        <v>1382</v>
      </c>
      <c r="J25" s="37">
        <v>1416</v>
      </c>
    </row>
    <row r="26" spans="1:10" ht="14.1" hidden="1" customHeight="1" x14ac:dyDescent="0.2">
      <c r="A26" s="32" t="s">
        <v>218</v>
      </c>
      <c r="B26" s="32" t="s">
        <v>219</v>
      </c>
      <c r="C26" s="26">
        <v>9.0909090909090899</v>
      </c>
      <c r="D26" s="26">
        <v>7.2992700729926998</v>
      </c>
      <c r="E26" s="26">
        <v>12.643678160919499</v>
      </c>
      <c r="F26" s="26">
        <v>9.2783505154639201</v>
      </c>
      <c r="G26" s="26">
        <v>11.228070175438599</v>
      </c>
      <c r="H26" s="26">
        <v>8.4084084084084108</v>
      </c>
      <c r="I26" s="36">
        <v>285</v>
      </c>
      <c r="J26" s="36">
        <v>333</v>
      </c>
    </row>
    <row r="27" spans="1:10" ht="14.1" hidden="1" customHeight="1" x14ac:dyDescent="0.2">
      <c r="A27" s="32" t="s">
        <v>220</v>
      </c>
      <c r="B27" s="32" t="s">
        <v>221</v>
      </c>
      <c r="C27" s="26">
        <v>9.4117647058823497</v>
      </c>
      <c r="D27" s="26">
        <v>5.1724137931034502</v>
      </c>
      <c r="E27" s="26">
        <v>13.4146341463415</v>
      </c>
      <c r="F27" s="26">
        <v>13.1147540983607</v>
      </c>
      <c r="G27" s="26">
        <v>11.3095238095238</v>
      </c>
      <c r="H27" s="26">
        <v>9.2436974789915993</v>
      </c>
      <c r="I27" s="37">
        <v>168</v>
      </c>
      <c r="J27" s="37">
        <v>119</v>
      </c>
    </row>
    <row r="28" spans="1:10" ht="14.1" hidden="1" customHeight="1" x14ac:dyDescent="0.2">
      <c r="A28" s="32" t="s">
        <v>222</v>
      </c>
      <c r="B28" s="32" t="s">
        <v>223</v>
      </c>
      <c r="C28" s="26">
        <v>9.6385542168674707</v>
      </c>
      <c r="D28" s="26">
        <v>10.050251256281401</v>
      </c>
      <c r="E28" s="26">
        <v>3</v>
      </c>
      <c r="F28" s="26">
        <v>3.9682539682539701</v>
      </c>
      <c r="G28" s="26">
        <v>7.11610486891386</v>
      </c>
      <c r="H28" s="26">
        <v>7.6687116564417197</v>
      </c>
      <c r="I28" s="36">
        <v>267</v>
      </c>
      <c r="J28" s="36">
        <v>326</v>
      </c>
    </row>
    <row r="29" spans="1:10" ht="14.1" hidden="1" customHeight="1" x14ac:dyDescent="0.2">
      <c r="A29" s="32" t="s">
        <v>224</v>
      </c>
      <c r="B29" s="32" t="s">
        <v>225</v>
      </c>
      <c r="C29" s="26"/>
      <c r="D29" s="26">
        <v>5.8823529411764701</v>
      </c>
      <c r="E29" s="26">
        <v>26.6666666666667</v>
      </c>
      <c r="F29" s="26"/>
      <c r="G29" s="26">
        <v>17.8571428571429</v>
      </c>
      <c r="H29" s="26">
        <v>10</v>
      </c>
      <c r="I29" s="37">
        <v>28</v>
      </c>
      <c r="J29" s="37">
        <v>30</v>
      </c>
    </row>
    <row r="30" spans="1:10" ht="27.95" customHeight="1" x14ac:dyDescent="0.2">
      <c r="A30" s="40" t="s">
        <v>226</v>
      </c>
      <c r="B30" s="40" t="s">
        <v>226</v>
      </c>
      <c r="C30" s="27">
        <v>9.3582887700534805</v>
      </c>
      <c r="D30" s="27">
        <v>8.2725060827250605</v>
      </c>
      <c r="E30" s="27">
        <v>10.781671159029701</v>
      </c>
      <c r="F30" s="27">
        <v>8.3756345177664997</v>
      </c>
      <c r="G30" s="27">
        <v>10.0267379679144</v>
      </c>
      <c r="H30" s="27">
        <v>8.2920792079207892</v>
      </c>
      <c r="I30" s="36">
        <v>748</v>
      </c>
      <c r="J30" s="36">
        <v>808</v>
      </c>
    </row>
    <row r="31" spans="1:10" ht="27.95" customHeight="1" x14ac:dyDescent="0.2">
      <c r="A31" s="42" t="s">
        <v>227</v>
      </c>
      <c r="B31" s="42" t="s">
        <v>227</v>
      </c>
      <c r="C31" s="27">
        <v>7.12890625</v>
      </c>
      <c r="D31" s="27">
        <v>7.4040219378427796</v>
      </c>
      <c r="E31" s="27">
        <v>5.96330275229358</v>
      </c>
      <c r="F31" s="27">
        <v>5.9578368469294203</v>
      </c>
      <c r="G31" s="27">
        <v>6.47887323943662</v>
      </c>
      <c r="H31" s="27">
        <v>6.6546762589928097</v>
      </c>
      <c r="I31" s="37">
        <v>2130</v>
      </c>
      <c r="J31" s="37">
        <v>2224</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268</v>
      </c>
      <c r="B2" s="65"/>
      <c r="C2" s="65"/>
      <c r="D2" s="65"/>
      <c r="E2" s="65"/>
      <c r="F2" s="65"/>
      <c r="G2" s="65"/>
      <c r="H2" s="65"/>
      <c r="I2" s="65"/>
      <c r="J2" s="65"/>
      <c r="K2" s="23"/>
      <c r="L2" s="23"/>
      <c r="M2" s="23"/>
    </row>
    <row r="3" spans="1:13" ht="25.5" customHeight="1" x14ac:dyDescent="0.2">
      <c r="A3" s="66" t="s">
        <v>307</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82.352941176470594</v>
      </c>
      <c r="D6" s="26">
        <v>58.823529411764703</v>
      </c>
      <c r="E6" s="26">
        <v>59.259259259259302</v>
      </c>
      <c r="F6" s="26">
        <v>68</v>
      </c>
      <c r="G6" s="26">
        <v>68.8888888888889</v>
      </c>
      <c r="H6" s="26">
        <v>64.285714285714306</v>
      </c>
      <c r="I6" s="36">
        <v>45</v>
      </c>
      <c r="J6" s="36">
        <v>42</v>
      </c>
    </row>
    <row r="7" spans="1:13" hidden="1" x14ac:dyDescent="0.2">
      <c r="A7" s="23" t="s">
        <v>191</v>
      </c>
      <c r="B7" s="23" t="s">
        <v>192</v>
      </c>
      <c r="C7" s="26">
        <v>56.25</v>
      </c>
      <c r="D7" s="26">
        <v>75</v>
      </c>
      <c r="E7" s="26">
        <v>60.869565217391298</v>
      </c>
      <c r="F7" s="26">
        <v>57.894736842105303</v>
      </c>
      <c r="G7" s="26">
        <v>58.974358974358999</v>
      </c>
      <c r="H7" s="26">
        <v>67.567567567567593</v>
      </c>
      <c r="I7" s="37">
        <v>39</v>
      </c>
      <c r="J7" s="37">
        <v>37</v>
      </c>
    </row>
    <row r="8" spans="1:13" hidden="1" x14ac:dyDescent="0.2">
      <c r="A8" s="23" t="s">
        <v>193</v>
      </c>
      <c r="B8" s="23" t="s">
        <v>194</v>
      </c>
      <c r="C8" s="26">
        <v>69.230769230769198</v>
      </c>
      <c r="D8" s="26">
        <v>72</v>
      </c>
      <c r="E8" s="26">
        <v>60</v>
      </c>
      <c r="F8" s="26">
        <v>64</v>
      </c>
      <c r="G8" s="26">
        <v>64.516129032258107</v>
      </c>
      <c r="H8" s="26">
        <v>66.6666666666667</v>
      </c>
      <c r="I8" s="36">
        <v>62</v>
      </c>
      <c r="J8" s="36">
        <v>51</v>
      </c>
    </row>
    <row r="9" spans="1:13" hidden="1" x14ac:dyDescent="0.2">
      <c r="A9" s="23" t="s">
        <v>195</v>
      </c>
      <c r="B9" s="23" t="s">
        <v>196</v>
      </c>
      <c r="C9" s="26">
        <v>76.6666666666667</v>
      </c>
      <c r="D9" s="26">
        <v>62.5</v>
      </c>
      <c r="E9" s="26">
        <v>82.352941176470594</v>
      </c>
      <c r="F9" s="26">
        <v>67.647058823529406</v>
      </c>
      <c r="G9" s="26">
        <v>79.1666666666667</v>
      </c>
      <c r="H9" s="26">
        <v>66.1016949152542</v>
      </c>
      <c r="I9" s="37">
        <v>48</v>
      </c>
      <c r="J9" s="37">
        <v>59</v>
      </c>
    </row>
    <row r="10" spans="1:13" hidden="1" x14ac:dyDescent="0.2">
      <c r="A10" s="23" t="s">
        <v>197</v>
      </c>
      <c r="B10" s="23" t="s">
        <v>198</v>
      </c>
      <c r="C10" s="26">
        <v>86.486486486486498</v>
      </c>
      <c r="D10" s="26">
        <v>85.294117647058798</v>
      </c>
      <c r="E10" s="26">
        <v>63.3333333333333</v>
      </c>
      <c r="F10" s="26">
        <v>63.3333333333333</v>
      </c>
      <c r="G10" s="26">
        <v>76.119402985074601</v>
      </c>
      <c r="H10" s="26">
        <v>75</v>
      </c>
      <c r="I10" s="36">
        <v>67</v>
      </c>
      <c r="J10" s="36">
        <v>64</v>
      </c>
    </row>
    <row r="11" spans="1:13" hidden="1" x14ac:dyDescent="0.2">
      <c r="A11" s="23" t="s">
        <v>199</v>
      </c>
      <c r="B11" s="23" t="s">
        <v>200</v>
      </c>
      <c r="C11" s="26">
        <v>82.5</v>
      </c>
      <c r="D11" s="26">
        <v>82.5</v>
      </c>
      <c r="E11" s="26">
        <v>82.5</v>
      </c>
      <c r="F11" s="26">
        <v>77.5</v>
      </c>
      <c r="G11" s="26">
        <v>82.926829268292707</v>
      </c>
      <c r="H11" s="26">
        <v>78.048780487804905</v>
      </c>
      <c r="I11" s="37">
        <v>82</v>
      </c>
      <c r="J11" s="37">
        <v>82</v>
      </c>
    </row>
    <row r="12" spans="1:13" hidden="1" x14ac:dyDescent="0.2">
      <c r="A12" s="23" t="s">
        <v>201</v>
      </c>
      <c r="B12" s="23" t="s">
        <v>202</v>
      </c>
      <c r="C12" s="26">
        <v>37.5</v>
      </c>
      <c r="D12" s="26">
        <v>68.421052631578902</v>
      </c>
      <c r="E12" s="26">
        <v>46.6666666666667</v>
      </c>
      <c r="F12" s="26"/>
      <c r="G12" s="26">
        <v>40.625</v>
      </c>
      <c r="H12" s="26">
        <v>71.875</v>
      </c>
      <c r="I12" s="36">
        <v>32</v>
      </c>
      <c r="J12" s="36">
        <v>32</v>
      </c>
    </row>
    <row r="13" spans="1:13" hidden="1" x14ac:dyDescent="0.2">
      <c r="A13" s="23" t="s">
        <v>203</v>
      </c>
      <c r="B13" s="23" t="s">
        <v>204</v>
      </c>
      <c r="C13" s="26">
        <v>90.196078431372598</v>
      </c>
      <c r="D13" s="26">
        <v>67.346938775510196</v>
      </c>
      <c r="E13" s="26">
        <v>70.8333333333333</v>
      </c>
      <c r="F13" s="26">
        <v>66.6666666666667</v>
      </c>
      <c r="G13" s="26">
        <v>81.188118811881196</v>
      </c>
      <c r="H13" s="26">
        <v>65.591397849462396</v>
      </c>
      <c r="I13" s="37">
        <v>101</v>
      </c>
      <c r="J13" s="37">
        <v>93</v>
      </c>
    </row>
    <row r="14" spans="1:13" hidden="1" x14ac:dyDescent="0.2">
      <c r="A14" s="23" t="s">
        <v>205</v>
      </c>
      <c r="B14" s="23" t="s">
        <v>206</v>
      </c>
      <c r="C14" s="26">
        <v>67.5</v>
      </c>
      <c r="D14" s="26">
        <v>67.796610169491501</v>
      </c>
      <c r="E14" s="26">
        <v>81.3333333333333</v>
      </c>
      <c r="F14" s="26">
        <v>71.698113207547195</v>
      </c>
      <c r="G14" s="26">
        <v>75.862068965517196</v>
      </c>
      <c r="H14" s="26">
        <v>70.940170940170901</v>
      </c>
      <c r="I14" s="36">
        <v>116</v>
      </c>
      <c r="J14" s="36">
        <v>117</v>
      </c>
    </row>
    <row r="15" spans="1:13" hidden="1" x14ac:dyDescent="0.2">
      <c r="A15" s="23" t="s">
        <v>205</v>
      </c>
      <c r="B15" s="23" t="s">
        <v>207</v>
      </c>
      <c r="C15" s="26">
        <v>78.431372549019599</v>
      </c>
      <c r="D15" s="26">
        <v>64.285714285714306</v>
      </c>
      <c r="E15" s="26">
        <v>83.018867924528294</v>
      </c>
      <c r="F15" s="26">
        <v>45.945945945946001</v>
      </c>
      <c r="G15" s="26">
        <v>80.952380952380906</v>
      </c>
      <c r="H15" s="26">
        <v>57.317073170731703</v>
      </c>
      <c r="I15" s="37">
        <v>105</v>
      </c>
      <c r="J15" s="37">
        <v>82</v>
      </c>
    </row>
    <row r="16" spans="1:13" hidden="1" x14ac:dyDescent="0.2">
      <c r="A16" s="23" t="s">
        <v>205</v>
      </c>
      <c r="B16" s="23" t="s">
        <v>208</v>
      </c>
      <c r="C16" s="26">
        <v>74.418604651162795</v>
      </c>
      <c r="D16" s="26">
        <v>72.727272727272705</v>
      </c>
      <c r="E16" s="26">
        <v>75.862068965517196</v>
      </c>
      <c r="F16" s="26">
        <v>53.061224489795897</v>
      </c>
      <c r="G16" s="26">
        <v>74.509803921568604</v>
      </c>
      <c r="H16" s="26">
        <v>63.461538461538503</v>
      </c>
      <c r="I16" s="36">
        <v>102</v>
      </c>
      <c r="J16" s="36">
        <v>104</v>
      </c>
    </row>
    <row r="17" spans="1:10" hidden="1" x14ac:dyDescent="0.2">
      <c r="A17" s="23" t="s">
        <v>205</v>
      </c>
      <c r="B17" s="23" t="s">
        <v>209</v>
      </c>
      <c r="C17" s="26">
        <v>92.207792207792195</v>
      </c>
      <c r="D17" s="26">
        <v>84.693877551020407</v>
      </c>
      <c r="E17" s="26">
        <v>75.531914893617</v>
      </c>
      <c r="F17" s="26">
        <v>72.277227722772295</v>
      </c>
      <c r="G17" s="26">
        <v>83.139534883720899</v>
      </c>
      <c r="H17" s="26">
        <v>78.325123152709395</v>
      </c>
      <c r="I17" s="37">
        <v>172</v>
      </c>
      <c r="J17" s="37">
        <v>203</v>
      </c>
    </row>
    <row r="18" spans="1:10" hidden="1" x14ac:dyDescent="0.2">
      <c r="A18" s="23" t="s">
        <v>205</v>
      </c>
      <c r="B18" s="23" t="s">
        <v>210</v>
      </c>
      <c r="C18" s="26">
        <v>74.647887323943706</v>
      </c>
      <c r="D18" s="26">
        <v>75</v>
      </c>
      <c r="E18" s="26">
        <v>72.2222222222222</v>
      </c>
      <c r="F18" s="26">
        <v>68.421052631578902</v>
      </c>
      <c r="G18" s="26">
        <v>72.9166666666667</v>
      </c>
      <c r="H18" s="26">
        <v>72.2222222222222</v>
      </c>
      <c r="I18" s="36">
        <v>144</v>
      </c>
      <c r="J18" s="36">
        <v>108</v>
      </c>
    </row>
    <row r="19" spans="1:10" hidden="1" x14ac:dyDescent="0.2">
      <c r="A19" s="23" t="s">
        <v>205</v>
      </c>
      <c r="B19" s="23" t="s">
        <v>211</v>
      </c>
      <c r="C19" s="26">
        <v>95.238095238095198</v>
      </c>
      <c r="D19" s="26">
        <v>77.7777777777778</v>
      </c>
      <c r="E19" s="26">
        <v>71.052631578947398</v>
      </c>
      <c r="F19" s="26">
        <v>52.631578947368403</v>
      </c>
      <c r="G19" s="26">
        <v>83.75</v>
      </c>
      <c r="H19" s="26">
        <v>61.194029850746297</v>
      </c>
      <c r="I19" s="37">
        <v>80</v>
      </c>
      <c r="J19" s="37">
        <v>67</v>
      </c>
    </row>
    <row r="20" spans="1:10" hidden="1" x14ac:dyDescent="0.2">
      <c r="A20" s="23" t="s">
        <v>205</v>
      </c>
      <c r="B20" s="23" t="s">
        <v>212</v>
      </c>
      <c r="C20" s="26">
        <v>89.473684210526301</v>
      </c>
      <c r="D20" s="26">
        <v>87.5</v>
      </c>
      <c r="E20" s="26">
        <v>48</v>
      </c>
      <c r="F20" s="26">
        <v>66.6666666666667</v>
      </c>
      <c r="G20" s="26">
        <v>65.909090909090907</v>
      </c>
      <c r="H20" s="26">
        <v>74.468085106383</v>
      </c>
      <c r="I20" s="36">
        <v>44</v>
      </c>
      <c r="J20" s="36">
        <v>47</v>
      </c>
    </row>
    <row r="21" spans="1:10" hidden="1" x14ac:dyDescent="0.2">
      <c r="A21" s="23" t="s">
        <v>205</v>
      </c>
      <c r="B21" s="23" t="s">
        <v>213</v>
      </c>
      <c r="C21" s="26">
        <v>68.181818181818201</v>
      </c>
      <c r="D21" s="26">
        <v>64</v>
      </c>
      <c r="E21" s="26">
        <v>58.823529411764703</v>
      </c>
      <c r="F21" s="26">
        <v>87.5</v>
      </c>
      <c r="G21" s="26">
        <v>64.102564102564102</v>
      </c>
      <c r="H21" s="26">
        <v>73.170731707317103</v>
      </c>
      <c r="I21" s="37">
        <v>39</v>
      </c>
      <c r="J21" s="37">
        <v>41</v>
      </c>
    </row>
    <row r="22" spans="1:10" hidden="1" x14ac:dyDescent="0.2">
      <c r="A22" s="23" t="s">
        <v>205</v>
      </c>
      <c r="B22" s="23" t="s">
        <v>214</v>
      </c>
      <c r="C22" s="26">
        <v>93.75</v>
      </c>
      <c r="D22" s="26">
        <v>82.051282051282001</v>
      </c>
      <c r="E22" s="26">
        <v>67.647058823529406</v>
      </c>
      <c r="F22" s="26">
        <v>78.260869565217405</v>
      </c>
      <c r="G22" s="26">
        <v>80.303030303030297</v>
      </c>
      <c r="H22" s="26">
        <v>80.921052631578902</v>
      </c>
      <c r="I22" s="36">
        <v>66</v>
      </c>
      <c r="J22" s="36">
        <v>152</v>
      </c>
    </row>
    <row r="23" spans="1:10" hidden="1" x14ac:dyDescent="0.2">
      <c r="A23" s="23" t="s">
        <v>205</v>
      </c>
      <c r="B23" s="23" t="s">
        <v>215</v>
      </c>
      <c r="C23" s="26">
        <v>100</v>
      </c>
      <c r="D23" s="26"/>
      <c r="E23" s="26">
        <v>83.3333333333333</v>
      </c>
      <c r="F23" s="26">
        <v>63.636363636363598</v>
      </c>
      <c r="G23" s="26">
        <v>91.891891891891902</v>
      </c>
      <c r="H23" s="26">
        <v>71.428571428571402</v>
      </c>
      <c r="I23" s="37">
        <v>37</v>
      </c>
      <c r="J23" s="37">
        <v>35</v>
      </c>
    </row>
    <row r="24" spans="1:10" ht="27.95" hidden="1" customHeight="1" x14ac:dyDescent="0.2">
      <c r="A24" s="38" t="s">
        <v>216</v>
      </c>
      <c r="B24" s="38" t="s">
        <v>216</v>
      </c>
      <c r="C24" s="39">
        <v>82.692307692307693</v>
      </c>
      <c r="D24" s="39">
        <v>76.470588235294102</v>
      </c>
      <c r="E24" s="39">
        <v>74.173553719008297</v>
      </c>
      <c r="F24" s="39">
        <v>66.737288135593204</v>
      </c>
      <c r="G24" s="39">
        <v>77.900552486187806</v>
      </c>
      <c r="H24" s="39">
        <v>71.861924686192495</v>
      </c>
      <c r="I24" s="36">
        <v>905</v>
      </c>
      <c r="J24" s="36">
        <v>956</v>
      </c>
    </row>
    <row r="25" spans="1:10" ht="27.95" customHeight="1" x14ac:dyDescent="0.2">
      <c r="A25" s="40" t="s">
        <v>217</v>
      </c>
      <c r="B25" s="40" t="s">
        <v>217</v>
      </c>
      <c r="C25" s="41">
        <v>80.893682588597898</v>
      </c>
      <c r="D25" s="41">
        <v>75.256222547584201</v>
      </c>
      <c r="E25" s="41">
        <v>71.905424200278205</v>
      </c>
      <c r="F25" s="41">
        <v>67.144906743185103</v>
      </c>
      <c r="G25" s="41">
        <v>76.1042722664736</v>
      </c>
      <c r="H25" s="41">
        <v>71.186440677966104</v>
      </c>
      <c r="I25" s="37">
        <v>1381</v>
      </c>
      <c r="J25" s="37">
        <v>1416</v>
      </c>
    </row>
    <row r="26" spans="1:10" ht="14.1" hidden="1" customHeight="1" x14ac:dyDescent="0.2">
      <c r="A26" s="32" t="s">
        <v>218</v>
      </c>
      <c r="B26" s="32" t="s">
        <v>219</v>
      </c>
      <c r="C26" s="26">
        <v>63.636363636363598</v>
      </c>
      <c r="D26" s="26">
        <v>54.014598540145997</v>
      </c>
      <c r="E26" s="26">
        <v>47.1264367816092</v>
      </c>
      <c r="F26" s="26">
        <v>38.659793814433002</v>
      </c>
      <c r="G26" s="26">
        <v>53.684210526315802</v>
      </c>
      <c r="H26" s="26">
        <v>45.045045045045001</v>
      </c>
      <c r="I26" s="36">
        <v>285</v>
      </c>
      <c r="J26" s="36">
        <v>333</v>
      </c>
    </row>
    <row r="27" spans="1:10" ht="14.1" hidden="1" customHeight="1" x14ac:dyDescent="0.2">
      <c r="A27" s="32" t="s">
        <v>220</v>
      </c>
      <c r="B27" s="32" t="s">
        <v>221</v>
      </c>
      <c r="C27" s="26">
        <v>60</v>
      </c>
      <c r="D27" s="26">
        <v>68.965517241379303</v>
      </c>
      <c r="E27" s="26">
        <v>30.487804878048799</v>
      </c>
      <c r="F27" s="26">
        <v>49.180327868852501</v>
      </c>
      <c r="G27" s="26">
        <v>45.8333333333333</v>
      </c>
      <c r="H27" s="26">
        <v>58.823529411764703</v>
      </c>
      <c r="I27" s="37">
        <v>168</v>
      </c>
      <c r="J27" s="37">
        <v>119</v>
      </c>
    </row>
    <row r="28" spans="1:10" ht="14.1" hidden="1" customHeight="1" x14ac:dyDescent="0.2">
      <c r="A28" s="32" t="s">
        <v>222</v>
      </c>
      <c r="B28" s="32" t="s">
        <v>223</v>
      </c>
      <c r="C28" s="26">
        <v>71.686746987951807</v>
      </c>
      <c r="D28" s="26">
        <v>66.331658291457302</v>
      </c>
      <c r="E28" s="26">
        <v>63</v>
      </c>
      <c r="F28" s="26">
        <v>62.698412698412703</v>
      </c>
      <c r="G28" s="26">
        <v>68.539325842696599</v>
      </c>
      <c r="H28" s="26">
        <v>65.0306748466258</v>
      </c>
      <c r="I28" s="36">
        <v>267</v>
      </c>
      <c r="J28" s="36">
        <v>326</v>
      </c>
    </row>
    <row r="29" spans="1:10" ht="14.1" hidden="1" customHeight="1" x14ac:dyDescent="0.2">
      <c r="A29" s="32" t="s">
        <v>224</v>
      </c>
      <c r="B29" s="32" t="s">
        <v>225</v>
      </c>
      <c r="C29" s="26"/>
      <c r="D29" s="26">
        <v>76.470588235294102</v>
      </c>
      <c r="E29" s="26">
        <v>40</v>
      </c>
      <c r="F29" s="26"/>
      <c r="G29" s="26">
        <v>50</v>
      </c>
      <c r="H29" s="26">
        <v>66.6666666666667</v>
      </c>
      <c r="I29" s="37">
        <v>28</v>
      </c>
      <c r="J29" s="37">
        <v>30</v>
      </c>
    </row>
    <row r="30" spans="1:10" ht="27.95" customHeight="1" x14ac:dyDescent="0.2">
      <c r="A30" s="40" t="s">
        <v>226</v>
      </c>
      <c r="B30" s="40" t="s">
        <v>226</v>
      </c>
      <c r="C30" s="27">
        <v>66.310160427807503</v>
      </c>
      <c r="D30" s="27">
        <v>63.017031630170301</v>
      </c>
      <c r="E30" s="27">
        <v>47.439353099730504</v>
      </c>
      <c r="F30" s="27">
        <v>48.477157360406103</v>
      </c>
      <c r="G30" s="27">
        <v>57.085561497326204</v>
      </c>
      <c r="H30" s="27">
        <v>55.940594059405903</v>
      </c>
      <c r="I30" s="36">
        <v>748</v>
      </c>
      <c r="J30" s="36">
        <v>808</v>
      </c>
    </row>
    <row r="31" spans="1:10" ht="27.95" customHeight="1" x14ac:dyDescent="0.2">
      <c r="A31" s="42" t="s">
        <v>227</v>
      </c>
      <c r="B31" s="42" t="s">
        <v>227</v>
      </c>
      <c r="C31" s="27">
        <v>75.562072336265899</v>
      </c>
      <c r="D31" s="27">
        <v>70.658135283363805</v>
      </c>
      <c r="E31" s="27">
        <v>63.577981651376099</v>
      </c>
      <c r="F31" s="27">
        <v>60.403299725022897</v>
      </c>
      <c r="G31" s="27">
        <v>69.422263973696602</v>
      </c>
      <c r="H31" s="27">
        <v>65.647482014388501</v>
      </c>
      <c r="I31" s="37">
        <v>2129</v>
      </c>
      <c r="J31" s="37">
        <v>2224</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229</v>
      </c>
      <c r="B2" s="65"/>
      <c r="C2" s="65"/>
      <c r="D2" s="65"/>
      <c r="E2" s="65"/>
      <c r="F2" s="65"/>
      <c r="G2" s="65"/>
      <c r="H2" s="65"/>
      <c r="I2" s="65"/>
      <c r="J2" s="65"/>
      <c r="K2" s="23"/>
      <c r="L2" s="23"/>
      <c r="M2" s="23"/>
    </row>
    <row r="3" spans="1:13" ht="25.5" customHeight="1" x14ac:dyDescent="0.2">
      <c r="A3" s="66" t="s">
        <v>355</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36.842105263157897</v>
      </c>
      <c r="D6" s="26">
        <v>58.823529411764703</v>
      </c>
      <c r="E6" s="26">
        <v>89.285714285714306</v>
      </c>
      <c r="F6" s="26">
        <v>88</v>
      </c>
      <c r="G6" s="26">
        <v>68.75</v>
      </c>
      <c r="H6" s="26">
        <v>76.190476190476204</v>
      </c>
      <c r="I6" s="36">
        <v>48</v>
      </c>
      <c r="J6" s="36">
        <v>42</v>
      </c>
    </row>
    <row r="7" spans="1:13" hidden="1" x14ac:dyDescent="0.2">
      <c r="A7" s="23" t="s">
        <v>191</v>
      </c>
      <c r="B7" s="23" t="s">
        <v>192</v>
      </c>
      <c r="C7" s="26">
        <v>50</v>
      </c>
      <c r="D7" s="26">
        <v>62.5</v>
      </c>
      <c r="E7" s="26">
        <v>86.956521739130395</v>
      </c>
      <c r="F7" s="26">
        <v>73.684210526315795</v>
      </c>
      <c r="G7" s="26">
        <v>71.794871794871796</v>
      </c>
      <c r="H7" s="26">
        <v>67.567567567567593</v>
      </c>
      <c r="I7" s="37">
        <v>39</v>
      </c>
      <c r="J7" s="37">
        <v>37</v>
      </c>
    </row>
    <row r="8" spans="1:13" hidden="1" x14ac:dyDescent="0.2">
      <c r="A8" s="23" t="s">
        <v>193</v>
      </c>
      <c r="B8" s="23" t="s">
        <v>194</v>
      </c>
      <c r="C8" s="26">
        <v>71.428571428571402</v>
      </c>
      <c r="D8" s="26">
        <v>53.846153846153797</v>
      </c>
      <c r="E8" s="26">
        <v>75.675675675675706</v>
      </c>
      <c r="F8" s="26">
        <v>88</v>
      </c>
      <c r="G8" s="26">
        <v>74.242424242424207</v>
      </c>
      <c r="H8" s="26">
        <v>71.153846153846203</v>
      </c>
      <c r="I8" s="36">
        <v>66</v>
      </c>
      <c r="J8" s="36">
        <v>52</v>
      </c>
    </row>
    <row r="9" spans="1:13" hidden="1" x14ac:dyDescent="0.2">
      <c r="A9" s="23" t="s">
        <v>195</v>
      </c>
      <c r="B9" s="23" t="s">
        <v>196</v>
      </c>
      <c r="C9" s="26">
        <v>62.5</v>
      </c>
      <c r="D9" s="26">
        <v>50</v>
      </c>
      <c r="E9" s="26">
        <v>72.2222222222222</v>
      </c>
      <c r="F9" s="26">
        <v>67.647058823529406</v>
      </c>
      <c r="G9" s="26">
        <v>66.6666666666667</v>
      </c>
      <c r="H9" s="26">
        <v>59.322033898305101</v>
      </c>
      <c r="I9" s="37">
        <v>51</v>
      </c>
      <c r="J9" s="37">
        <v>59</v>
      </c>
    </row>
    <row r="10" spans="1:13" hidden="1" x14ac:dyDescent="0.2">
      <c r="A10" s="23" t="s">
        <v>197</v>
      </c>
      <c r="B10" s="23" t="s">
        <v>198</v>
      </c>
      <c r="C10" s="26">
        <v>64.864864864864899</v>
      </c>
      <c r="D10" s="26">
        <v>64.705882352941202</v>
      </c>
      <c r="E10" s="26">
        <v>70</v>
      </c>
      <c r="F10" s="26">
        <v>90.322580645161295</v>
      </c>
      <c r="G10" s="26">
        <v>67.164179104477597</v>
      </c>
      <c r="H10" s="26">
        <v>76.923076923076906</v>
      </c>
      <c r="I10" s="36">
        <v>67</v>
      </c>
      <c r="J10" s="36">
        <v>65</v>
      </c>
    </row>
    <row r="11" spans="1:13" hidden="1" x14ac:dyDescent="0.2">
      <c r="A11" s="23" t="s">
        <v>199</v>
      </c>
      <c r="B11" s="23" t="s">
        <v>200</v>
      </c>
      <c r="C11" s="26">
        <v>67.5</v>
      </c>
      <c r="D11" s="26">
        <v>72.5</v>
      </c>
      <c r="E11" s="26">
        <v>92.682926829268297</v>
      </c>
      <c r="F11" s="26">
        <v>77.5</v>
      </c>
      <c r="G11" s="26">
        <v>79.518072289156606</v>
      </c>
      <c r="H11" s="26">
        <v>73.170731707317103</v>
      </c>
      <c r="I11" s="37">
        <v>83</v>
      </c>
      <c r="J11" s="37">
        <v>82</v>
      </c>
    </row>
    <row r="12" spans="1:13" hidden="1" x14ac:dyDescent="0.2">
      <c r="A12" s="23" t="s">
        <v>201</v>
      </c>
      <c r="B12" s="23" t="s">
        <v>202</v>
      </c>
      <c r="C12" s="26">
        <v>37.5</v>
      </c>
      <c r="D12" s="26">
        <v>38.095238095238102</v>
      </c>
      <c r="E12" s="26">
        <v>80</v>
      </c>
      <c r="F12" s="26"/>
      <c r="G12" s="26">
        <v>56.25</v>
      </c>
      <c r="H12" s="26">
        <v>54.285714285714299</v>
      </c>
      <c r="I12" s="36">
        <v>32</v>
      </c>
      <c r="J12" s="36">
        <v>35</v>
      </c>
    </row>
    <row r="13" spans="1:13" hidden="1" x14ac:dyDescent="0.2">
      <c r="A13" s="23" t="s">
        <v>203</v>
      </c>
      <c r="B13" s="23" t="s">
        <v>204</v>
      </c>
      <c r="C13" s="26">
        <v>58</v>
      </c>
      <c r="D13" s="26">
        <v>61.224489795918402</v>
      </c>
      <c r="E13" s="26">
        <v>81.25</v>
      </c>
      <c r="F13" s="26">
        <v>90</v>
      </c>
      <c r="G13" s="26">
        <v>69</v>
      </c>
      <c r="H13" s="26">
        <v>72.340425531914903</v>
      </c>
      <c r="I13" s="37">
        <v>100</v>
      </c>
      <c r="J13" s="37">
        <v>94</v>
      </c>
    </row>
    <row r="14" spans="1:13" hidden="1" x14ac:dyDescent="0.2">
      <c r="A14" s="23" t="s">
        <v>205</v>
      </c>
      <c r="B14" s="23" t="s">
        <v>206</v>
      </c>
      <c r="C14" s="26">
        <v>75</v>
      </c>
      <c r="D14" s="26">
        <v>46.551724137930997</v>
      </c>
      <c r="E14" s="26">
        <v>89.610389610389603</v>
      </c>
      <c r="F14" s="26">
        <v>85.454545454545496</v>
      </c>
      <c r="G14" s="26">
        <v>84.745762711864401</v>
      </c>
      <c r="H14" s="26">
        <v>66.1016949152542</v>
      </c>
      <c r="I14" s="36">
        <v>118</v>
      </c>
      <c r="J14" s="36">
        <v>118</v>
      </c>
    </row>
    <row r="15" spans="1:13" hidden="1" x14ac:dyDescent="0.2">
      <c r="A15" s="23" t="s">
        <v>205</v>
      </c>
      <c r="B15" s="23" t="s">
        <v>207</v>
      </c>
      <c r="C15" s="26">
        <v>58.490566037735803</v>
      </c>
      <c r="D15" s="26">
        <v>57.142857142857103</v>
      </c>
      <c r="E15" s="26">
        <v>75.438596491228097</v>
      </c>
      <c r="F15" s="26">
        <v>72.972972972972997</v>
      </c>
      <c r="G15" s="26">
        <v>67.567567567567593</v>
      </c>
      <c r="H15" s="26">
        <v>63.414634146341498</v>
      </c>
      <c r="I15" s="37">
        <v>111</v>
      </c>
      <c r="J15" s="37">
        <v>82</v>
      </c>
    </row>
    <row r="16" spans="1:13" hidden="1" x14ac:dyDescent="0.2">
      <c r="A16" s="23" t="s">
        <v>205</v>
      </c>
      <c r="B16" s="23" t="s">
        <v>208</v>
      </c>
      <c r="C16" s="26">
        <v>70.454545454545496</v>
      </c>
      <c r="D16" s="26">
        <v>54.545454545454497</v>
      </c>
      <c r="E16" s="26">
        <v>89.830508474576305</v>
      </c>
      <c r="F16" s="26">
        <v>85.714285714285694</v>
      </c>
      <c r="G16" s="26">
        <v>80.769230769230802</v>
      </c>
      <c r="H16" s="26">
        <v>69.230769230769198</v>
      </c>
      <c r="I16" s="36">
        <v>104</v>
      </c>
      <c r="J16" s="36">
        <v>104</v>
      </c>
    </row>
    <row r="17" spans="1:10" hidden="1" x14ac:dyDescent="0.2">
      <c r="A17" s="23" t="s">
        <v>205</v>
      </c>
      <c r="B17" s="23" t="s">
        <v>209</v>
      </c>
      <c r="C17" s="26">
        <v>62.820512820512803</v>
      </c>
      <c r="D17" s="26">
        <v>69.696969696969703</v>
      </c>
      <c r="E17" s="26">
        <v>84</v>
      </c>
      <c r="F17" s="26">
        <v>84.313725490196106</v>
      </c>
      <c r="G17" s="26">
        <v>74.301675977653602</v>
      </c>
      <c r="H17" s="26">
        <v>76.097560975609795</v>
      </c>
      <c r="I17" s="37">
        <v>179</v>
      </c>
      <c r="J17" s="37">
        <v>205</v>
      </c>
    </row>
    <row r="18" spans="1:10" hidden="1" x14ac:dyDescent="0.2">
      <c r="A18" s="23" t="s">
        <v>205</v>
      </c>
      <c r="B18" s="23" t="s">
        <v>210</v>
      </c>
      <c r="C18" s="26">
        <v>69.4444444444444</v>
      </c>
      <c r="D18" s="26">
        <v>62</v>
      </c>
      <c r="E18" s="26">
        <v>86.301369863013704</v>
      </c>
      <c r="F18" s="26">
        <v>78.947368421052602</v>
      </c>
      <c r="G18" s="26">
        <v>78.082191780821901</v>
      </c>
      <c r="H18" s="26">
        <v>70.270270270270302</v>
      </c>
      <c r="I18" s="36">
        <v>146</v>
      </c>
      <c r="J18" s="36">
        <v>111</v>
      </c>
    </row>
    <row r="19" spans="1:10" hidden="1" x14ac:dyDescent="0.2">
      <c r="A19" s="23" t="s">
        <v>205</v>
      </c>
      <c r="B19" s="23" t="s">
        <v>211</v>
      </c>
      <c r="C19" s="26">
        <v>76.190476190476204</v>
      </c>
      <c r="D19" s="26">
        <v>59.259259259259302</v>
      </c>
      <c r="E19" s="26">
        <v>87.5</v>
      </c>
      <c r="F19" s="26">
        <v>75</v>
      </c>
      <c r="G19" s="26">
        <v>81.707317073170699</v>
      </c>
      <c r="H19" s="26">
        <v>68.571428571428598</v>
      </c>
      <c r="I19" s="37">
        <v>82</v>
      </c>
      <c r="J19" s="37">
        <v>70</v>
      </c>
    </row>
    <row r="20" spans="1:10" hidden="1" x14ac:dyDescent="0.2">
      <c r="A20" s="23" t="s">
        <v>205</v>
      </c>
      <c r="B20" s="23" t="s">
        <v>212</v>
      </c>
      <c r="C20" s="26">
        <v>80</v>
      </c>
      <c r="D20" s="26">
        <v>75</v>
      </c>
      <c r="E20" s="26">
        <v>84</v>
      </c>
      <c r="F20" s="26">
        <v>76.6666666666667</v>
      </c>
      <c r="G20" s="26">
        <v>82.2222222222222</v>
      </c>
      <c r="H20" s="26">
        <v>74.468085106383</v>
      </c>
      <c r="I20" s="36">
        <v>45</v>
      </c>
      <c r="J20" s="36">
        <v>47</v>
      </c>
    </row>
    <row r="21" spans="1:10" hidden="1" x14ac:dyDescent="0.2">
      <c r="A21" s="23" t="s">
        <v>205</v>
      </c>
      <c r="B21" s="23" t="s">
        <v>213</v>
      </c>
      <c r="C21" s="26">
        <v>68.181818181818201</v>
      </c>
      <c r="D21" s="26">
        <v>69.230769230769198</v>
      </c>
      <c r="E21" s="26">
        <v>94.117647058823493</v>
      </c>
      <c r="F21" s="26">
        <v>64.705882352941202</v>
      </c>
      <c r="G21" s="26">
        <v>79.487179487179503</v>
      </c>
      <c r="H21" s="26">
        <v>67.441860465116307</v>
      </c>
      <c r="I21" s="37">
        <v>39</v>
      </c>
      <c r="J21" s="37">
        <v>43</v>
      </c>
    </row>
    <row r="22" spans="1:10" hidden="1" x14ac:dyDescent="0.2">
      <c r="A22" s="23" t="s">
        <v>205</v>
      </c>
      <c r="B22" s="23" t="s">
        <v>214</v>
      </c>
      <c r="C22" s="26">
        <v>48.484848484848499</v>
      </c>
      <c r="D22" s="26">
        <v>58.974358974358999</v>
      </c>
      <c r="E22" s="26">
        <v>82.352941176470594</v>
      </c>
      <c r="F22" s="26">
        <v>77.142857142857196</v>
      </c>
      <c r="G22" s="26">
        <v>65.671641791044806</v>
      </c>
      <c r="H22" s="26">
        <v>66.6666666666667</v>
      </c>
      <c r="I22" s="36">
        <v>67</v>
      </c>
      <c r="J22" s="36">
        <v>153</v>
      </c>
    </row>
    <row r="23" spans="1:10" hidden="1" x14ac:dyDescent="0.2">
      <c r="A23" s="23" t="s">
        <v>205</v>
      </c>
      <c r="B23" s="23" t="s">
        <v>215</v>
      </c>
      <c r="C23" s="26">
        <v>52.631578947368403</v>
      </c>
      <c r="D23" s="26"/>
      <c r="E23" s="26">
        <v>88.8888888888889</v>
      </c>
      <c r="F23" s="26">
        <v>81.818181818181799</v>
      </c>
      <c r="G23" s="26">
        <v>70.270270270270302</v>
      </c>
      <c r="H23" s="26">
        <v>75</v>
      </c>
      <c r="I23" s="37">
        <v>37</v>
      </c>
      <c r="J23" s="37">
        <v>36</v>
      </c>
    </row>
    <row r="24" spans="1:10" ht="27.95" hidden="1" customHeight="1" x14ac:dyDescent="0.2">
      <c r="A24" s="38" t="s">
        <v>216</v>
      </c>
      <c r="B24" s="38" t="s">
        <v>216</v>
      </c>
      <c r="C24" s="39">
        <v>66.193853427896002</v>
      </c>
      <c r="D24" s="39">
        <v>60.691144708423302</v>
      </c>
      <c r="E24" s="39">
        <v>85.6</v>
      </c>
      <c r="F24" s="39">
        <v>79.958246346555299</v>
      </c>
      <c r="G24" s="39">
        <v>76.616379310344797</v>
      </c>
      <c r="H24" s="39">
        <v>69.865841073271397</v>
      </c>
      <c r="I24" s="36">
        <v>928</v>
      </c>
      <c r="J24" s="36">
        <v>969</v>
      </c>
    </row>
    <row r="25" spans="1:10" ht="27.95" customHeight="1" x14ac:dyDescent="0.2">
      <c r="A25" s="40" t="s">
        <v>217</v>
      </c>
      <c r="B25" s="40" t="s">
        <v>217</v>
      </c>
      <c r="C25" s="41">
        <v>63.691376701966703</v>
      </c>
      <c r="D25" s="41">
        <v>60.289855072463801</v>
      </c>
      <c r="E25" s="41">
        <v>84.324324324324294</v>
      </c>
      <c r="F25" s="41">
        <v>80.622347949080606</v>
      </c>
      <c r="G25" s="41">
        <v>74.469589816124497</v>
      </c>
      <c r="H25" s="41">
        <v>69.895470383275295</v>
      </c>
      <c r="I25" s="37">
        <v>1414</v>
      </c>
      <c r="J25" s="37">
        <v>1435</v>
      </c>
    </row>
    <row r="26" spans="1:10" ht="14.1" hidden="1" customHeight="1" x14ac:dyDescent="0.2">
      <c r="A26" s="32" t="s">
        <v>218</v>
      </c>
      <c r="B26" s="32" t="s">
        <v>219</v>
      </c>
      <c r="C26" s="26">
        <v>70</v>
      </c>
      <c r="D26" s="26">
        <v>63.768115942028999</v>
      </c>
      <c r="E26" s="26">
        <v>74.431818181818201</v>
      </c>
      <c r="F26" s="26">
        <v>74.747474747474797</v>
      </c>
      <c r="G26" s="26">
        <v>72.473867595818803</v>
      </c>
      <c r="H26" s="26">
        <v>69.822485207100598</v>
      </c>
      <c r="I26" s="36">
        <v>287</v>
      </c>
      <c r="J26" s="36">
        <v>338</v>
      </c>
    </row>
    <row r="27" spans="1:10" ht="14.1" hidden="1" customHeight="1" x14ac:dyDescent="0.2">
      <c r="A27" s="32" t="s">
        <v>220</v>
      </c>
      <c r="B27" s="32" t="s">
        <v>221</v>
      </c>
      <c r="C27" s="26">
        <v>63.529411764705898</v>
      </c>
      <c r="D27" s="26">
        <v>66.6666666666667</v>
      </c>
      <c r="E27" s="26">
        <v>83.132530120481903</v>
      </c>
      <c r="F27" s="26">
        <v>73.770491803278702</v>
      </c>
      <c r="G27" s="26">
        <v>72.781065088757401</v>
      </c>
      <c r="H27" s="26">
        <v>70.338983050847503</v>
      </c>
      <c r="I27" s="37">
        <v>169</v>
      </c>
      <c r="J27" s="37">
        <v>118</v>
      </c>
    </row>
    <row r="28" spans="1:10" ht="14.1" hidden="1" customHeight="1" x14ac:dyDescent="0.2">
      <c r="A28" s="32" t="s">
        <v>222</v>
      </c>
      <c r="B28" s="32" t="s">
        <v>223</v>
      </c>
      <c r="C28" s="26">
        <v>67.857142857142904</v>
      </c>
      <c r="D28" s="26">
        <v>62.311557788944697</v>
      </c>
      <c r="E28" s="26">
        <v>82.352941176470594</v>
      </c>
      <c r="F28" s="26">
        <v>83.59375</v>
      </c>
      <c r="G28" s="26">
        <v>73.431734317343199</v>
      </c>
      <c r="H28" s="26">
        <v>70.426829268292707</v>
      </c>
      <c r="I28" s="36">
        <v>271</v>
      </c>
      <c r="J28" s="36">
        <v>328</v>
      </c>
    </row>
    <row r="29" spans="1:10" ht="14.1" hidden="1" customHeight="1" x14ac:dyDescent="0.2">
      <c r="A29" s="32" t="s">
        <v>224</v>
      </c>
      <c r="B29" s="32" t="s">
        <v>225</v>
      </c>
      <c r="C29" s="26"/>
      <c r="D29" s="26">
        <v>55.5555555555556</v>
      </c>
      <c r="E29" s="26">
        <v>80</v>
      </c>
      <c r="F29" s="26"/>
      <c r="G29" s="26">
        <v>67.857142857142904</v>
      </c>
      <c r="H29" s="26">
        <v>67.741935483871003</v>
      </c>
      <c r="I29" s="37">
        <v>28</v>
      </c>
      <c r="J29" s="37">
        <v>31</v>
      </c>
    </row>
    <row r="30" spans="1:10" ht="27.95" customHeight="1" x14ac:dyDescent="0.2">
      <c r="A30" s="40" t="s">
        <v>226</v>
      </c>
      <c r="B30" s="40" t="s">
        <v>226</v>
      </c>
      <c r="C30" s="27">
        <v>67.021276595744695</v>
      </c>
      <c r="D30" s="27">
        <v>63.106796116504903</v>
      </c>
      <c r="E30" s="27">
        <v>78.723404255319195</v>
      </c>
      <c r="F30" s="27">
        <v>77.75</v>
      </c>
      <c r="G30" s="27">
        <v>72.715231788079507</v>
      </c>
      <c r="H30" s="27">
        <v>70.061349693251501</v>
      </c>
      <c r="I30" s="36">
        <v>755</v>
      </c>
      <c r="J30" s="36">
        <v>815</v>
      </c>
    </row>
    <row r="31" spans="1:10" ht="27.95" customHeight="1" x14ac:dyDescent="0.2">
      <c r="A31" s="42" t="s">
        <v>227</v>
      </c>
      <c r="B31" s="42" t="s">
        <v>227</v>
      </c>
      <c r="C31" s="27">
        <v>64.898746383799406</v>
      </c>
      <c r="D31" s="27">
        <v>61.3430127041742</v>
      </c>
      <c r="E31" s="27">
        <v>82.437275985663106</v>
      </c>
      <c r="F31" s="27">
        <v>79.584462511291804</v>
      </c>
      <c r="G31" s="27">
        <v>73.858921161825705</v>
      </c>
      <c r="H31" s="27">
        <v>69.955555555555605</v>
      </c>
      <c r="I31" s="37">
        <v>2169</v>
      </c>
      <c r="J31" s="37">
        <v>2250</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268</v>
      </c>
      <c r="B2" s="65"/>
      <c r="C2" s="65"/>
      <c r="D2" s="65"/>
      <c r="E2" s="65"/>
      <c r="F2" s="65"/>
      <c r="G2" s="65"/>
      <c r="H2" s="65"/>
      <c r="I2" s="65"/>
      <c r="J2" s="65"/>
      <c r="K2" s="23"/>
      <c r="L2" s="23"/>
      <c r="M2" s="23"/>
    </row>
    <row r="3" spans="1:13" ht="25.5" customHeight="1" x14ac:dyDescent="0.2">
      <c r="A3" s="66" t="s">
        <v>306</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0</v>
      </c>
      <c r="D6" s="26">
        <v>0</v>
      </c>
      <c r="E6" s="26">
        <v>0</v>
      </c>
      <c r="F6" s="26">
        <v>0</v>
      </c>
      <c r="G6" s="26">
        <v>0</v>
      </c>
      <c r="H6" s="26">
        <v>0</v>
      </c>
      <c r="I6" s="36">
        <v>45</v>
      </c>
      <c r="J6" s="36">
        <v>42</v>
      </c>
    </row>
    <row r="7" spans="1:13" hidden="1" x14ac:dyDescent="0.2">
      <c r="A7" s="23" t="s">
        <v>191</v>
      </c>
      <c r="B7" s="23" t="s">
        <v>192</v>
      </c>
      <c r="C7" s="26">
        <v>0</v>
      </c>
      <c r="D7" s="26">
        <v>6.25</v>
      </c>
      <c r="E7" s="26">
        <v>8.6956521739130395</v>
      </c>
      <c r="F7" s="26">
        <v>21.052631578947398</v>
      </c>
      <c r="G7" s="26">
        <v>5.1282051282051304</v>
      </c>
      <c r="H7" s="26">
        <v>13.5135135135135</v>
      </c>
      <c r="I7" s="37">
        <v>39</v>
      </c>
      <c r="J7" s="37">
        <v>37</v>
      </c>
    </row>
    <row r="8" spans="1:13" hidden="1" x14ac:dyDescent="0.2">
      <c r="A8" s="23" t="s">
        <v>193</v>
      </c>
      <c r="B8" s="23" t="s">
        <v>194</v>
      </c>
      <c r="C8" s="26">
        <v>0</v>
      </c>
      <c r="D8" s="26">
        <v>0</v>
      </c>
      <c r="E8" s="26">
        <v>14.285714285714301</v>
      </c>
      <c r="F8" s="26">
        <v>4</v>
      </c>
      <c r="G8" s="26">
        <v>8.0645161290322598</v>
      </c>
      <c r="H8" s="26">
        <v>1.9607843137254899</v>
      </c>
      <c r="I8" s="36">
        <v>62</v>
      </c>
      <c r="J8" s="36">
        <v>51</v>
      </c>
    </row>
    <row r="9" spans="1:13" hidden="1" x14ac:dyDescent="0.2">
      <c r="A9" s="23" t="s">
        <v>195</v>
      </c>
      <c r="B9" s="23" t="s">
        <v>196</v>
      </c>
      <c r="C9" s="26">
        <v>0</v>
      </c>
      <c r="D9" s="26">
        <v>4.1666666666666696</v>
      </c>
      <c r="E9" s="26">
        <v>5.8823529411764701</v>
      </c>
      <c r="F9" s="26">
        <v>5.8823529411764701</v>
      </c>
      <c r="G9" s="26">
        <v>2.0833333333333299</v>
      </c>
      <c r="H9" s="26">
        <v>5.0847457627118704</v>
      </c>
      <c r="I9" s="37">
        <v>48</v>
      </c>
      <c r="J9" s="37">
        <v>59</v>
      </c>
    </row>
    <row r="10" spans="1:13" hidden="1" x14ac:dyDescent="0.2">
      <c r="A10" s="23" t="s">
        <v>197</v>
      </c>
      <c r="B10" s="23" t="s">
        <v>198</v>
      </c>
      <c r="C10" s="26">
        <v>0</v>
      </c>
      <c r="D10" s="26">
        <v>0</v>
      </c>
      <c r="E10" s="26">
        <v>0</v>
      </c>
      <c r="F10" s="26">
        <v>6.6666666666666696</v>
      </c>
      <c r="G10" s="26">
        <v>0</v>
      </c>
      <c r="H10" s="26">
        <v>3.125</v>
      </c>
      <c r="I10" s="36">
        <v>67</v>
      </c>
      <c r="J10" s="36">
        <v>64</v>
      </c>
    </row>
    <row r="11" spans="1:13" hidden="1" x14ac:dyDescent="0.2">
      <c r="A11" s="23" t="s">
        <v>199</v>
      </c>
      <c r="B11" s="23" t="s">
        <v>200</v>
      </c>
      <c r="C11" s="26">
        <v>0</v>
      </c>
      <c r="D11" s="26">
        <v>0</v>
      </c>
      <c r="E11" s="26">
        <v>0</v>
      </c>
      <c r="F11" s="26">
        <v>0</v>
      </c>
      <c r="G11" s="26">
        <v>0</v>
      </c>
      <c r="H11" s="26">
        <v>1.2195121951219501</v>
      </c>
      <c r="I11" s="37">
        <v>82</v>
      </c>
      <c r="J11" s="37">
        <v>82</v>
      </c>
    </row>
    <row r="12" spans="1:13" hidden="1" x14ac:dyDescent="0.2">
      <c r="A12" s="23" t="s">
        <v>201</v>
      </c>
      <c r="B12" s="23" t="s">
        <v>202</v>
      </c>
      <c r="C12" s="26">
        <v>6.25</v>
      </c>
      <c r="D12" s="26">
        <v>0</v>
      </c>
      <c r="E12" s="26">
        <v>20</v>
      </c>
      <c r="F12" s="26"/>
      <c r="G12" s="26">
        <v>12.5</v>
      </c>
      <c r="H12" s="26">
        <v>0</v>
      </c>
      <c r="I12" s="36">
        <v>32</v>
      </c>
      <c r="J12" s="36">
        <v>32</v>
      </c>
    </row>
    <row r="13" spans="1:13" hidden="1" x14ac:dyDescent="0.2">
      <c r="A13" s="23" t="s">
        <v>203</v>
      </c>
      <c r="B13" s="23" t="s">
        <v>204</v>
      </c>
      <c r="C13" s="26">
        <v>0</v>
      </c>
      <c r="D13" s="26">
        <v>0</v>
      </c>
      <c r="E13" s="26">
        <v>10.4166666666667</v>
      </c>
      <c r="F13" s="26">
        <v>12.8205128205128</v>
      </c>
      <c r="G13" s="26">
        <v>4.9504950495049496</v>
      </c>
      <c r="H13" s="26">
        <v>5.3763440860215104</v>
      </c>
      <c r="I13" s="37">
        <v>101</v>
      </c>
      <c r="J13" s="37">
        <v>93</v>
      </c>
    </row>
    <row r="14" spans="1:13" hidden="1" x14ac:dyDescent="0.2">
      <c r="A14" s="23" t="s">
        <v>205</v>
      </c>
      <c r="B14" s="23" t="s">
        <v>206</v>
      </c>
      <c r="C14" s="26">
        <v>2.5</v>
      </c>
      <c r="D14" s="26">
        <v>3.3898305084745801</v>
      </c>
      <c r="E14" s="26">
        <v>2.6666666666666701</v>
      </c>
      <c r="F14" s="26">
        <v>5.6603773584905701</v>
      </c>
      <c r="G14" s="26">
        <v>2.5862068965517202</v>
      </c>
      <c r="H14" s="26">
        <v>4.2735042735042699</v>
      </c>
      <c r="I14" s="36">
        <v>116</v>
      </c>
      <c r="J14" s="36">
        <v>117</v>
      </c>
    </row>
    <row r="15" spans="1:13" hidden="1" x14ac:dyDescent="0.2">
      <c r="A15" s="23" t="s">
        <v>205</v>
      </c>
      <c r="B15" s="23" t="s">
        <v>207</v>
      </c>
      <c r="C15" s="26">
        <v>1.9607843137254899</v>
      </c>
      <c r="D15" s="26">
        <v>4.7619047619047601</v>
      </c>
      <c r="E15" s="26">
        <v>1.88679245283019</v>
      </c>
      <c r="F15" s="26">
        <v>5.4054054054054097</v>
      </c>
      <c r="G15" s="26">
        <v>1.9047619047619</v>
      </c>
      <c r="H15" s="26">
        <v>4.8780487804878003</v>
      </c>
      <c r="I15" s="37">
        <v>105</v>
      </c>
      <c r="J15" s="37">
        <v>82</v>
      </c>
    </row>
    <row r="16" spans="1:13" hidden="1" x14ac:dyDescent="0.2">
      <c r="A16" s="23" t="s">
        <v>205</v>
      </c>
      <c r="B16" s="23" t="s">
        <v>208</v>
      </c>
      <c r="C16" s="26">
        <v>0</v>
      </c>
      <c r="D16" s="26">
        <v>1.8181818181818199</v>
      </c>
      <c r="E16" s="26">
        <v>3.4482758620689702</v>
      </c>
      <c r="F16" s="26">
        <v>12.244897959183699</v>
      </c>
      <c r="G16" s="26">
        <v>1.9607843137254899</v>
      </c>
      <c r="H16" s="26">
        <v>6.7307692307692299</v>
      </c>
      <c r="I16" s="36">
        <v>102</v>
      </c>
      <c r="J16" s="36">
        <v>104</v>
      </c>
    </row>
    <row r="17" spans="1:10" hidden="1" x14ac:dyDescent="0.2">
      <c r="A17" s="23" t="s">
        <v>205</v>
      </c>
      <c r="B17" s="23" t="s">
        <v>209</v>
      </c>
      <c r="C17" s="26">
        <v>0</v>
      </c>
      <c r="D17" s="26">
        <v>1.0204081632653099</v>
      </c>
      <c r="E17" s="26">
        <v>3.1914893617021298</v>
      </c>
      <c r="F17" s="26">
        <v>7.9207920792079198</v>
      </c>
      <c r="G17" s="26">
        <v>1.7441860465116299</v>
      </c>
      <c r="H17" s="26">
        <v>4.4334975369458096</v>
      </c>
      <c r="I17" s="37">
        <v>172</v>
      </c>
      <c r="J17" s="37">
        <v>203</v>
      </c>
    </row>
    <row r="18" spans="1:10" hidden="1" x14ac:dyDescent="0.2">
      <c r="A18" s="23" t="s">
        <v>205</v>
      </c>
      <c r="B18" s="23" t="s">
        <v>210</v>
      </c>
      <c r="C18" s="26">
        <v>0</v>
      </c>
      <c r="D18" s="26">
        <v>0</v>
      </c>
      <c r="E18" s="26">
        <v>8.3333333333333304</v>
      </c>
      <c r="F18" s="26">
        <v>7.0175438596491198</v>
      </c>
      <c r="G18" s="26">
        <v>4.1666666666666696</v>
      </c>
      <c r="H18" s="26">
        <v>3.7037037037037002</v>
      </c>
      <c r="I18" s="36">
        <v>144</v>
      </c>
      <c r="J18" s="36">
        <v>108</v>
      </c>
    </row>
    <row r="19" spans="1:10" hidden="1" x14ac:dyDescent="0.2">
      <c r="A19" s="23" t="s">
        <v>205</v>
      </c>
      <c r="B19" s="23" t="s">
        <v>211</v>
      </c>
      <c r="C19" s="26">
        <v>0</v>
      </c>
      <c r="D19" s="26">
        <v>0</v>
      </c>
      <c r="E19" s="26">
        <v>5.2631578947368398</v>
      </c>
      <c r="F19" s="26">
        <v>13.157894736842101</v>
      </c>
      <c r="G19" s="26">
        <v>2.5</v>
      </c>
      <c r="H19" s="26">
        <v>7.4626865671641802</v>
      </c>
      <c r="I19" s="37">
        <v>80</v>
      </c>
      <c r="J19" s="37">
        <v>67</v>
      </c>
    </row>
    <row r="20" spans="1:10" hidden="1" x14ac:dyDescent="0.2">
      <c r="A20" s="23" t="s">
        <v>205</v>
      </c>
      <c r="B20" s="23" t="s">
        <v>212</v>
      </c>
      <c r="C20" s="26">
        <v>5.2631578947368398</v>
      </c>
      <c r="D20" s="26">
        <v>6.25</v>
      </c>
      <c r="E20" s="26">
        <v>12</v>
      </c>
      <c r="F20" s="26">
        <v>3.3333333333333299</v>
      </c>
      <c r="G20" s="26">
        <v>9.0909090909090899</v>
      </c>
      <c r="H20" s="26">
        <v>4.2553191489361701</v>
      </c>
      <c r="I20" s="36">
        <v>44</v>
      </c>
      <c r="J20" s="36">
        <v>47</v>
      </c>
    </row>
    <row r="21" spans="1:10" hidden="1" x14ac:dyDescent="0.2">
      <c r="A21" s="23" t="s">
        <v>205</v>
      </c>
      <c r="B21" s="23" t="s">
        <v>213</v>
      </c>
      <c r="C21" s="26">
        <v>0</v>
      </c>
      <c r="D21" s="26">
        <v>0</v>
      </c>
      <c r="E21" s="26">
        <v>5.8823529411764701</v>
      </c>
      <c r="F21" s="26">
        <v>0</v>
      </c>
      <c r="G21" s="26">
        <v>2.5641025641025599</v>
      </c>
      <c r="H21" s="26">
        <v>0</v>
      </c>
      <c r="I21" s="37">
        <v>39</v>
      </c>
      <c r="J21" s="37">
        <v>41</v>
      </c>
    </row>
    <row r="22" spans="1:10" hidden="1" x14ac:dyDescent="0.2">
      <c r="A22" s="23" t="s">
        <v>205</v>
      </c>
      <c r="B22" s="23" t="s">
        <v>214</v>
      </c>
      <c r="C22" s="26">
        <v>0</v>
      </c>
      <c r="D22" s="26">
        <v>1.2820512820512799</v>
      </c>
      <c r="E22" s="26">
        <v>5.8823529411764701</v>
      </c>
      <c r="F22" s="26">
        <v>2.8985507246376798</v>
      </c>
      <c r="G22" s="26">
        <v>3.0303030303030298</v>
      </c>
      <c r="H22" s="26">
        <v>1.9736842105263199</v>
      </c>
      <c r="I22" s="36">
        <v>66</v>
      </c>
      <c r="J22" s="36">
        <v>152</v>
      </c>
    </row>
    <row r="23" spans="1:10" hidden="1" x14ac:dyDescent="0.2">
      <c r="A23" s="23" t="s">
        <v>205</v>
      </c>
      <c r="B23" s="23" t="s">
        <v>215</v>
      </c>
      <c r="C23" s="26">
        <v>0</v>
      </c>
      <c r="D23" s="26"/>
      <c r="E23" s="26">
        <v>0</v>
      </c>
      <c r="F23" s="26">
        <v>0</v>
      </c>
      <c r="G23" s="26">
        <v>0</v>
      </c>
      <c r="H23" s="26">
        <v>0</v>
      </c>
      <c r="I23" s="37">
        <v>37</v>
      </c>
      <c r="J23" s="37">
        <v>35</v>
      </c>
    </row>
    <row r="24" spans="1:10" ht="27.95" hidden="1" customHeight="1" x14ac:dyDescent="0.2">
      <c r="A24" s="38" t="s">
        <v>216</v>
      </c>
      <c r="B24" s="38" t="s">
        <v>216</v>
      </c>
      <c r="C24" s="39">
        <v>0.72115384615384603</v>
      </c>
      <c r="D24" s="39">
        <v>1.7429193899782101</v>
      </c>
      <c r="E24" s="39">
        <v>4.5454545454545503</v>
      </c>
      <c r="F24" s="39">
        <v>6.5677966101694896</v>
      </c>
      <c r="G24" s="39">
        <v>2.7624309392265198</v>
      </c>
      <c r="H24" s="39">
        <v>4.0794979079497899</v>
      </c>
      <c r="I24" s="36">
        <v>905</v>
      </c>
      <c r="J24" s="36">
        <v>956</v>
      </c>
    </row>
    <row r="25" spans="1:10" ht="27.95" customHeight="1" x14ac:dyDescent="0.2">
      <c r="A25" s="40" t="s">
        <v>217</v>
      </c>
      <c r="B25" s="40" t="s">
        <v>217</v>
      </c>
      <c r="C25" s="41">
        <v>0.61633281972264997</v>
      </c>
      <c r="D25" s="41">
        <v>1.46412884333821</v>
      </c>
      <c r="E25" s="41">
        <v>5.2851182197496502</v>
      </c>
      <c r="F25" s="41">
        <v>6.4562410329985704</v>
      </c>
      <c r="G25" s="41">
        <v>3.04127443881245</v>
      </c>
      <c r="H25" s="41">
        <v>3.9548022598870101</v>
      </c>
      <c r="I25" s="37">
        <v>1381</v>
      </c>
      <c r="J25" s="37">
        <v>1416</v>
      </c>
    </row>
    <row r="26" spans="1:10" ht="14.1" hidden="1" customHeight="1" x14ac:dyDescent="0.2">
      <c r="A26" s="32" t="s">
        <v>218</v>
      </c>
      <c r="B26" s="32" t="s">
        <v>219</v>
      </c>
      <c r="C26" s="26">
        <v>1.8181818181818199</v>
      </c>
      <c r="D26" s="26">
        <v>5.10948905109489</v>
      </c>
      <c r="E26" s="26">
        <v>21.839080459770098</v>
      </c>
      <c r="F26" s="26">
        <v>27.319587628866</v>
      </c>
      <c r="G26" s="26">
        <v>14.0350877192982</v>
      </c>
      <c r="H26" s="26">
        <v>18.018018018018001</v>
      </c>
      <c r="I26" s="36">
        <v>285</v>
      </c>
      <c r="J26" s="36">
        <v>333</v>
      </c>
    </row>
    <row r="27" spans="1:10" ht="14.1" hidden="1" customHeight="1" x14ac:dyDescent="0.2">
      <c r="A27" s="32" t="s">
        <v>220</v>
      </c>
      <c r="B27" s="32" t="s">
        <v>221</v>
      </c>
      <c r="C27" s="26">
        <v>2.3529411764705901</v>
      </c>
      <c r="D27" s="26">
        <v>1.72413793103448</v>
      </c>
      <c r="E27" s="26">
        <v>25.609756097561</v>
      </c>
      <c r="F27" s="26">
        <v>24.590163934426201</v>
      </c>
      <c r="G27" s="26">
        <v>13.6904761904762</v>
      </c>
      <c r="H27" s="26">
        <v>13.445378151260501</v>
      </c>
      <c r="I27" s="37">
        <v>168</v>
      </c>
      <c r="J27" s="37">
        <v>119</v>
      </c>
    </row>
    <row r="28" spans="1:10" ht="14.1" hidden="1" customHeight="1" x14ac:dyDescent="0.2">
      <c r="A28" s="32" t="s">
        <v>222</v>
      </c>
      <c r="B28" s="32" t="s">
        <v>223</v>
      </c>
      <c r="C28" s="26">
        <v>4.8192771084337398</v>
      </c>
      <c r="D28" s="26">
        <v>7.0351758793969896</v>
      </c>
      <c r="E28" s="26">
        <v>11</v>
      </c>
      <c r="F28" s="26">
        <v>7.9365079365079403</v>
      </c>
      <c r="G28" s="26">
        <v>7.11610486891386</v>
      </c>
      <c r="H28" s="26">
        <v>7.3619631901840501</v>
      </c>
      <c r="I28" s="36">
        <v>267</v>
      </c>
      <c r="J28" s="36">
        <v>326</v>
      </c>
    </row>
    <row r="29" spans="1:10" ht="14.1" hidden="1" customHeight="1" x14ac:dyDescent="0.2">
      <c r="A29" s="32" t="s">
        <v>224</v>
      </c>
      <c r="B29" s="32" t="s">
        <v>225</v>
      </c>
      <c r="C29" s="26"/>
      <c r="D29" s="26">
        <v>0</v>
      </c>
      <c r="E29" s="26">
        <v>26.6666666666667</v>
      </c>
      <c r="F29" s="26"/>
      <c r="G29" s="26">
        <v>17.8571428571429</v>
      </c>
      <c r="H29" s="26">
        <v>6.6666666666666696</v>
      </c>
      <c r="I29" s="37">
        <v>28</v>
      </c>
      <c r="J29" s="37">
        <v>30</v>
      </c>
    </row>
    <row r="30" spans="1:10" ht="27.95" customHeight="1" x14ac:dyDescent="0.2">
      <c r="A30" s="40" t="s">
        <v>226</v>
      </c>
      <c r="B30" s="40" t="s">
        <v>226</v>
      </c>
      <c r="C30" s="27">
        <v>3.4759358288770099</v>
      </c>
      <c r="D30" s="27">
        <v>5.3527980535279802</v>
      </c>
      <c r="E30" s="27">
        <v>19.946091644204898</v>
      </c>
      <c r="F30" s="27">
        <v>20.3045685279188</v>
      </c>
      <c r="G30" s="27">
        <v>11.631016042780701</v>
      </c>
      <c r="H30" s="27">
        <v>12.6237623762376</v>
      </c>
      <c r="I30" s="36">
        <v>748</v>
      </c>
      <c r="J30" s="36">
        <v>808</v>
      </c>
    </row>
    <row r="31" spans="1:10" ht="27.95" customHeight="1" x14ac:dyDescent="0.2">
      <c r="A31" s="42" t="s">
        <v>227</v>
      </c>
      <c r="B31" s="42" t="s">
        <v>227</v>
      </c>
      <c r="C31" s="27">
        <v>1.6617790811339199</v>
      </c>
      <c r="D31" s="27">
        <v>2.9250457038391202</v>
      </c>
      <c r="E31" s="27">
        <v>10.275229357798199</v>
      </c>
      <c r="F31" s="27">
        <v>11.4573785517874</v>
      </c>
      <c r="G31" s="27">
        <v>6.0591827148896202</v>
      </c>
      <c r="H31" s="27">
        <v>7.1043165467625897</v>
      </c>
      <c r="I31" s="37">
        <v>2129</v>
      </c>
      <c r="J31" s="37">
        <v>2224</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268</v>
      </c>
      <c r="B2" s="65"/>
      <c r="C2" s="65"/>
      <c r="D2" s="65"/>
      <c r="E2" s="65"/>
      <c r="F2" s="65"/>
      <c r="G2" s="65"/>
      <c r="H2" s="65"/>
      <c r="I2" s="65"/>
      <c r="J2" s="65"/>
      <c r="K2" s="23"/>
      <c r="L2" s="23"/>
      <c r="M2" s="23"/>
    </row>
    <row r="3" spans="1:13" ht="25.5" customHeight="1" x14ac:dyDescent="0.2">
      <c r="A3" s="66" t="s">
        <v>305</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5.8823529411764701</v>
      </c>
      <c r="D6" s="26">
        <v>0</v>
      </c>
      <c r="E6" s="26">
        <v>0</v>
      </c>
      <c r="F6" s="26">
        <v>0</v>
      </c>
      <c r="G6" s="26">
        <v>2.2222222222222201</v>
      </c>
      <c r="H6" s="26">
        <v>0</v>
      </c>
      <c r="I6" s="36">
        <v>45</v>
      </c>
      <c r="J6" s="36">
        <v>42</v>
      </c>
    </row>
    <row r="7" spans="1:13" hidden="1" x14ac:dyDescent="0.2">
      <c r="A7" s="23" t="s">
        <v>191</v>
      </c>
      <c r="B7" s="23" t="s">
        <v>192</v>
      </c>
      <c r="C7" s="26">
        <v>6.25</v>
      </c>
      <c r="D7" s="26">
        <v>0</v>
      </c>
      <c r="E7" s="26">
        <v>13.0434782608696</v>
      </c>
      <c r="F7" s="26">
        <v>0</v>
      </c>
      <c r="G7" s="26">
        <v>10.2564102564103</v>
      </c>
      <c r="H7" s="26">
        <v>0</v>
      </c>
      <c r="I7" s="37">
        <v>39</v>
      </c>
      <c r="J7" s="37">
        <v>37</v>
      </c>
    </row>
    <row r="8" spans="1:13" hidden="1" x14ac:dyDescent="0.2">
      <c r="A8" s="23" t="s">
        <v>193</v>
      </c>
      <c r="B8" s="23" t="s">
        <v>194</v>
      </c>
      <c r="C8" s="26">
        <v>3.8461538461538498</v>
      </c>
      <c r="D8" s="26">
        <v>4</v>
      </c>
      <c r="E8" s="26">
        <v>2.8571428571428599</v>
      </c>
      <c r="F8" s="26">
        <v>8</v>
      </c>
      <c r="G8" s="26">
        <v>3.2258064516128999</v>
      </c>
      <c r="H8" s="26">
        <v>5.8823529411764701</v>
      </c>
      <c r="I8" s="36">
        <v>62</v>
      </c>
      <c r="J8" s="36">
        <v>51</v>
      </c>
    </row>
    <row r="9" spans="1:13" hidden="1" x14ac:dyDescent="0.2">
      <c r="A9" s="23" t="s">
        <v>195</v>
      </c>
      <c r="B9" s="23" t="s">
        <v>196</v>
      </c>
      <c r="C9" s="26">
        <v>6.6666666666666696</v>
      </c>
      <c r="D9" s="26">
        <v>0</v>
      </c>
      <c r="E9" s="26">
        <v>0</v>
      </c>
      <c r="F9" s="26">
        <v>2.9411764705882399</v>
      </c>
      <c r="G9" s="26">
        <v>4.1666666666666696</v>
      </c>
      <c r="H9" s="26">
        <v>1.6949152542372901</v>
      </c>
      <c r="I9" s="37">
        <v>48</v>
      </c>
      <c r="J9" s="37">
        <v>59</v>
      </c>
    </row>
    <row r="10" spans="1:13" hidden="1" x14ac:dyDescent="0.2">
      <c r="A10" s="23" t="s">
        <v>197</v>
      </c>
      <c r="B10" s="23" t="s">
        <v>198</v>
      </c>
      <c r="C10" s="26">
        <v>0</v>
      </c>
      <c r="D10" s="26">
        <v>0</v>
      </c>
      <c r="E10" s="26">
        <v>10</v>
      </c>
      <c r="F10" s="26">
        <v>10</v>
      </c>
      <c r="G10" s="26">
        <v>4.4776119402985097</v>
      </c>
      <c r="H10" s="26">
        <v>4.6875</v>
      </c>
      <c r="I10" s="36">
        <v>67</v>
      </c>
      <c r="J10" s="36">
        <v>64</v>
      </c>
    </row>
    <row r="11" spans="1:13" hidden="1" x14ac:dyDescent="0.2">
      <c r="A11" s="23" t="s">
        <v>199</v>
      </c>
      <c r="B11" s="23" t="s">
        <v>200</v>
      </c>
      <c r="C11" s="26">
        <v>5</v>
      </c>
      <c r="D11" s="26">
        <v>0</v>
      </c>
      <c r="E11" s="26">
        <v>5</v>
      </c>
      <c r="F11" s="26">
        <v>2.5</v>
      </c>
      <c r="G11" s="26">
        <v>4.8780487804878003</v>
      </c>
      <c r="H11" s="26">
        <v>1.2195121951219501</v>
      </c>
      <c r="I11" s="37">
        <v>82</v>
      </c>
      <c r="J11" s="37">
        <v>82</v>
      </c>
    </row>
    <row r="12" spans="1:13" hidden="1" x14ac:dyDescent="0.2">
      <c r="A12" s="23" t="s">
        <v>201</v>
      </c>
      <c r="B12" s="23" t="s">
        <v>202</v>
      </c>
      <c r="C12" s="26">
        <v>12.5</v>
      </c>
      <c r="D12" s="26">
        <v>0</v>
      </c>
      <c r="E12" s="26">
        <v>6.6666666666666696</v>
      </c>
      <c r="F12" s="26"/>
      <c r="G12" s="26">
        <v>9.375</v>
      </c>
      <c r="H12" s="26">
        <v>0</v>
      </c>
      <c r="I12" s="36">
        <v>32</v>
      </c>
      <c r="J12" s="36">
        <v>32</v>
      </c>
    </row>
    <row r="13" spans="1:13" hidden="1" x14ac:dyDescent="0.2">
      <c r="A13" s="23" t="s">
        <v>203</v>
      </c>
      <c r="B13" s="23" t="s">
        <v>204</v>
      </c>
      <c r="C13" s="26">
        <v>1.9607843137254899</v>
      </c>
      <c r="D13" s="26">
        <v>2.0408163265306101</v>
      </c>
      <c r="E13" s="26">
        <v>4.1666666666666696</v>
      </c>
      <c r="F13" s="26">
        <v>2.5641025641025599</v>
      </c>
      <c r="G13" s="26">
        <v>2.9702970297029698</v>
      </c>
      <c r="H13" s="26">
        <v>2.1505376344085998</v>
      </c>
      <c r="I13" s="37">
        <v>101</v>
      </c>
      <c r="J13" s="37">
        <v>93</v>
      </c>
    </row>
    <row r="14" spans="1:13" hidden="1" x14ac:dyDescent="0.2">
      <c r="A14" s="23" t="s">
        <v>205</v>
      </c>
      <c r="B14" s="23" t="s">
        <v>206</v>
      </c>
      <c r="C14" s="26">
        <v>2.5</v>
      </c>
      <c r="D14" s="26">
        <v>3.3898305084745801</v>
      </c>
      <c r="E14" s="26">
        <v>6.6666666666666696</v>
      </c>
      <c r="F14" s="26">
        <v>1.88679245283019</v>
      </c>
      <c r="G14" s="26">
        <v>5.1724137931034502</v>
      </c>
      <c r="H14" s="26">
        <v>2.5641025641025599</v>
      </c>
      <c r="I14" s="36">
        <v>116</v>
      </c>
      <c r="J14" s="36">
        <v>117</v>
      </c>
    </row>
    <row r="15" spans="1:13" hidden="1" x14ac:dyDescent="0.2">
      <c r="A15" s="23" t="s">
        <v>205</v>
      </c>
      <c r="B15" s="23" t="s">
        <v>207</v>
      </c>
      <c r="C15" s="26">
        <v>7.8431372549019596</v>
      </c>
      <c r="D15" s="26">
        <v>2.38095238095238</v>
      </c>
      <c r="E15" s="26">
        <v>1.88679245283019</v>
      </c>
      <c r="F15" s="26">
        <v>2.7027027027027</v>
      </c>
      <c r="G15" s="26">
        <v>4.7619047619047601</v>
      </c>
      <c r="H15" s="26">
        <v>2.4390243902439002</v>
      </c>
      <c r="I15" s="37">
        <v>105</v>
      </c>
      <c r="J15" s="37">
        <v>82</v>
      </c>
    </row>
    <row r="16" spans="1:13" hidden="1" x14ac:dyDescent="0.2">
      <c r="A16" s="23" t="s">
        <v>205</v>
      </c>
      <c r="B16" s="23" t="s">
        <v>208</v>
      </c>
      <c r="C16" s="26">
        <v>2.32558139534884</v>
      </c>
      <c r="D16" s="26">
        <v>7.2727272727272698</v>
      </c>
      <c r="E16" s="26">
        <v>5.1724137931034502</v>
      </c>
      <c r="F16" s="26">
        <v>12.244897959183699</v>
      </c>
      <c r="G16" s="26">
        <v>4.9019607843137303</v>
      </c>
      <c r="H16" s="26">
        <v>9.6153846153846203</v>
      </c>
      <c r="I16" s="36">
        <v>102</v>
      </c>
      <c r="J16" s="36">
        <v>104</v>
      </c>
    </row>
    <row r="17" spans="1:10" hidden="1" x14ac:dyDescent="0.2">
      <c r="A17" s="23" t="s">
        <v>205</v>
      </c>
      <c r="B17" s="23" t="s">
        <v>209</v>
      </c>
      <c r="C17" s="26">
        <v>2.5974025974026</v>
      </c>
      <c r="D17" s="26">
        <v>2.0408163265306101</v>
      </c>
      <c r="E17" s="26">
        <v>4.2553191489361701</v>
      </c>
      <c r="F17" s="26">
        <v>0</v>
      </c>
      <c r="G17" s="26">
        <v>3.4883720930232598</v>
      </c>
      <c r="H17" s="26">
        <v>0.98522167487684698</v>
      </c>
      <c r="I17" s="37">
        <v>172</v>
      </c>
      <c r="J17" s="37">
        <v>203</v>
      </c>
    </row>
    <row r="18" spans="1:10" hidden="1" x14ac:dyDescent="0.2">
      <c r="A18" s="23" t="s">
        <v>205</v>
      </c>
      <c r="B18" s="23" t="s">
        <v>210</v>
      </c>
      <c r="C18" s="26">
        <v>1.40845070422535</v>
      </c>
      <c r="D18" s="26">
        <v>4.1666666666666696</v>
      </c>
      <c r="E18" s="26">
        <v>2.7777777777777799</v>
      </c>
      <c r="F18" s="26">
        <v>1.7543859649122799</v>
      </c>
      <c r="G18" s="26">
        <v>2.0833333333333299</v>
      </c>
      <c r="H18" s="26">
        <v>2.7777777777777799</v>
      </c>
      <c r="I18" s="36">
        <v>144</v>
      </c>
      <c r="J18" s="36">
        <v>108</v>
      </c>
    </row>
    <row r="19" spans="1:10" hidden="1" x14ac:dyDescent="0.2">
      <c r="A19" s="23" t="s">
        <v>205</v>
      </c>
      <c r="B19" s="23" t="s">
        <v>211</v>
      </c>
      <c r="C19" s="26">
        <v>2.38095238095238</v>
      </c>
      <c r="D19" s="26">
        <v>3.7037037037037002</v>
      </c>
      <c r="E19" s="26">
        <v>2.6315789473684199</v>
      </c>
      <c r="F19" s="26">
        <v>5.2631578947368398</v>
      </c>
      <c r="G19" s="26">
        <v>2.5</v>
      </c>
      <c r="H19" s="26">
        <v>4.4776119402985097</v>
      </c>
      <c r="I19" s="37">
        <v>80</v>
      </c>
      <c r="J19" s="37">
        <v>67</v>
      </c>
    </row>
    <row r="20" spans="1:10" hidden="1" x14ac:dyDescent="0.2">
      <c r="A20" s="23" t="s">
        <v>205</v>
      </c>
      <c r="B20" s="23" t="s">
        <v>212</v>
      </c>
      <c r="C20" s="26">
        <v>0</v>
      </c>
      <c r="D20" s="26">
        <v>0</v>
      </c>
      <c r="E20" s="26">
        <v>8</v>
      </c>
      <c r="F20" s="26">
        <v>6.6666666666666696</v>
      </c>
      <c r="G20" s="26">
        <v>4.5454545454545503</v>
      </c>
      <c r="H20" s="26">
        <v>4.2553191489361701</v>
      </c>
      <c r="I20" s="36">
        <v>44</v>
      </c>
      <c r="J20" s="36">
        <v>47</v>
      </c>
    </row>
    <row r="21" spans="1:10" hidden="1" x14ac:dyDescent="0.2">
      <c r="A21" s="23" t="s">
        <v>205</v>
      </c>
      <c r="B21" s="23" t="s">
        <v>213</v>
      </c>
      <c r="C21" s="26">
        <v>4.5454545454545503</v>
      </c>
      <c r="D21" s="26">
        <v>0</v>
      </c>
      <c r="E21" s="26">
        <v>17.647058823529399</v>
      </c>
      <c r="F21" s="26">
        <v>6.25</v>
      </c>
      <c r="G21" s="26">
        <v>10.2564102564103</v>
      </c>
      <c r="H21" s="26">
        <v>2.4390243902439002</v>
      </c>
      <c r="I21" s="37">
        <v>39</v>
      </c>
      <c r="J21" s="37">
        <v>41</v>
      </c>
    </row>
    <row r="22" spans="1:10" hidden="1" x14ac:dyDescent="0.2">
      <c r="A22" s="23" t="s">
        <v>205</v>
      </c>
      <c r="B22" s="23" t="s">
        <v>214</v>
      </c>
      <c r="C22" s="26">
        <v>0</v>
      </c>
      <c r="D22" s="26">
        <v>6.4102564102564097</v>
      </c>
      <c r="E22" s="26">
        <v>5.8823529411764701</v>
      </c>
      <c r="F22" s="26">
        <v>5.7971014492753596</v>
      </c>
      <c r="G22" s="26">
        <v>3.0303030303030298</v>
      </c>
      <c r="H22" s="26">
        <v>5.9210526315789496</v>
      </c>
      <c r="I22" s="36">
        <v>66</v>
      </c>
      <c r="J22" s="36">
        <v>152</v>
      </c>
    </row>
    <row r="23" spans="1:10" hidden="1" x14ac:dyDescent="0.2">
      <c r="A23" s="23" t="s">
        <v>205</v>
      </c>
      <c r="B23" s="23" t="s">
        <v>215</v>
      </c>
      <c r="C23" s="26">
        <v>0</v>
      </c>
      <c r="D23" s="26"/>
      <c r="E23" s="26">
        <v>0</v>
      </c>
      <c r="F23" s="26">
        <v>0</v>
      </c>
      <c r="G23" s="26">
        <v>0</v>
      </c>
      <c r="H23" s="26">
        <v>0</v>
      </c>
      <c r="I23" s="37">
        <v>37</v>
      </c>
      <c r="J23" s="37">
        <v>35</v>
      </c>
    </row>
    <row r="24" spans="1:10" ht="27.95" hidden="1" customHeight="1" x14ac:dyDescent="0.2">
      <c r="A24" s="38" t="s">
        <v>216</v>
      </c>
      <c r="B24" s="38" t="s">
        <v>216</v>
      </c>
      <c r="C24" s="39">
        <v>2.6442307692307701</v>
      </c>
      <c r="D24" s="39">
        <v>3.7037037037037002</v>
      </c>
      <c r="E24" s="39">
        <v>4.7520661157024797</v>
      </c>
      <c r="F24" s="39">
        <v>3.8135593220339001</v>
      </c>
      <c r="G24" s="39">
        <v>3.8674033149171301</v>
      </c>
      <c r="H24" s="39">
        <v>3.6610878661087898</v>
      </c>
      <c r="I24" s="36">
        <v>905</v>
      </c>
      <c r="J24" s="36">
        <v>956</v>
      </c>
    </row>
    <row r="25" spans="1:10" ht="27.95" customHeight="1" x14ac:dyDescent="0.2">
      <c r="A25" s="40" t="s">
        <v>217</v>
      </c>
      <c r="B25" s="40" t="s">
        <v>217</v>
      </c>
      <c r="C25" s="41">
        <v>3.2357473035439099</v>
      </c>
      <c r="D25" s="41">
        <v>2.7818448023426101</v>
      </c>
      <c r="E25" s="41">
        <v>4.8678720445062602</v>
      </c>
      <c r="F25" s="41">
        <v>3.7302725968436201</v>
      </c>
      <c r="G25" s="41">
        <v>4.1274438812454699</v>
      </c>
      <c r="H25" s="41">
        <v>3.1779661016949201</v>
      </c>
      <c r="I25" s="37">
        <v>1381</v>
      </c>
      <c r="J25" s="37">
        <v>1416</v>
      </c>
    </row>
    <row r="26" spans="1:10" ht="14.1" hidden="1" customHeight="1" x14ac:dyDescent="0.2">
      <c r="A26" s="32" t="s">
        <v>218</v>
      </c>
      <c r="B26" s="32" t="s">
        <v>219</v>
      </c>
      <c r="C26" s="26">
        <v>11.818181818181801</v>
      </c>
      <c r="D26" s="26">
        <v>10.9489051094891</v>
      </c>
      <c r="E26" s="26">
        <v>5.1724137931034502</v>
      </c>
      <c r="F26" s="26">
        <v>10.3092783505155</v>
      </c>
      <c r="G26" s="26">
        <v>7.7192982456140404</v>
      </c>
      <c r="H26" s="26">
        <v>10.5105105105105</v>
      </c>
      <c r="I26" s="36">
        <v>285</v>
      </c>
      <c r="J26" s="36">
        <v>333</v>
      </c>
    </row>
    <row r="27" spans="1:10" ht="14.1" hidden="1" customHeight="1" x14ac:dyDescent="0.2">
      <c r="A27" s="32" t="s">
        <v>220</v>
      </c>
      <c r="B27" s="32" t="s">
        <v>221</v>
      </c>
      <c r="C27" s="26">
        <v>8.2352941176470598</v>
      </c>
      <c r="D27" s="26">
        <v>1.72413793103448</v>
      </c>
      <c r="E27" s="26">
        <v>3.6585365853658498</v>
      </c>
      <c r="F27" s="26">
        <v>4.9180327868852496</v>
      </c>
      <c r="G27" s="26">
        <v>5.9523809523809499</v>
      </c>
      <c r="H27" s="26">
        <v>3.3613445378151301</v>
      </c>
      <c r="I27" s="37">
        <v>168</v>
      </c>
      <c r="J27" s="37">
        <v>119</v>
      </c>
    </row>
    <row r="28" spans="1:10" ht="14.1" hidden="1" customHeight="1" x14ac:dyDescent="0.2">
      <c r="A28" s="32" t="s">
        <v>222</v>
      </c>
      <c r="B28" s="32" t="s">
        <v>223</v>
      </c>
      <c r="C28" s="26">
        <v>1.80722891566265</v>
      </c>
      <c r="D28" s="26">
        <v>7.0351758793969896</v>
      </c>
      <c r="E28" s="26">
        <v>10</v>
      </c>
      <c r="F28" s="26">
        <v>6.3492063492063497</v>
      </c>
      <c r="G28" s="26">
        <v>4.8689138576779003</v>
      </c>
      <c r="H28" s="26">
        <v>6.74846625766871</v>
      </c>
      <c r="I28" s="36">
        <v>267</v>
      </c>
      <c r="J28" s="36">
        <v>326</v>
      </c>
    </row>
    <row r="29" spans="1:10" ht="14.1" hidden="1" customHeight="1" x14ac:dyDescent="0.2">
      <c r="A29" s="32" t="s">
        <v>224</v>
      </c>
      <c r="B29" s="32" t="s">
        <v>225</v>
      </c>
      <c r="C29" s="26"/>
      <c r="D29" s="26">
        <v>5.8823529411764701</v>
      </c>
      <c r="E29" s="26">
        <v>6.6666666666666696</v>
      </c>
      <c r="F29" s="26"/>
      <c r="G29" s="26">
        <v>7.1428571428571397</v>
      </c>
      <c r="H29" s="26">
        <v>6.6666666666666696</v>
      </c>
      <c r="I29" s="37">
        <v>28</v>
      </c>
      <c r="J29" s="37">
        <v>30</v>
      </c>
    </row>
    <row r="30" spans="1:10" ht="27.95" customHeight="1" x14ac:dyDescent="0.2">
      <c r="A30" s="40" t="s">
        <v>226</v>
      </c>
      <c r="B30" s="40" t="s">
        <v>226</v>
      </c>
      <c r="C30" s="27">
        <v>6.4171122994652396</v>
      </c>
      <c r="D30" s="27">
        <v>7.54257907542579</v>
      </c>
      <c r="E30" s="27">
        <v>6.1994609164420504</v>
      </c>
      <c r="F30" s="27">
        <v>8.1218274111675104</v>
      </c>
      <c r="G30" s="27">
        <v>6.2834224598930497</v>
      </c>
      <c r="H30" s="27">
        <v>7.7970297029703</v>
      </c>
      <c r="I30" s="36">
        <v>748</v>
      </c>
      <c r="J30" s="36">
        <v>808</v>
      </c>
    </row>
    <row r="31" spans="1:10" ht="27.95" customHeight="1" x14ac:dyDescent="0.2">
      <c r="A31" s="42" t="s">
        <v>227</v>
      </c>
      <c r="B31" s="42" t="s">
        <v>227</v>
      </c>
      <c r="C31" s="27">
        <v>4.3988269794721404</v>
      </c>
      <c r="D31" s="27">
        <v>4.5703839122486301</v>
      </c>
      <c r="E31" s="27">
        <v>5.3211009174311901</v>
      </c>
      <c r="F31" s="27">
        <v>5.3162236480293297</v>
      </c>
      <c r="G31" s="27">
        <v>4.8849224988257403</v>
      </c>
      <c r="H31" s="27">
        <v>4.85611510791367</v>
      </c>
      <c r="I31" s="37">
        <v>2129</v>
      </c>
      <c r="J31" s="37">
        <v>2224</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zoomScaleNormal="100" zoomScalePageLayoutView="85" workbookViewId="0">
      <selection activeCell="K1" sqref="K1"/>
    </sheetView>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276</v>
      </c>
      <c r="B2" s="65"/>
      <c r="C2" s="65"/>
      <c r="D2" s="65"/>
      <c r="E2" s="65"/>
      <c r="F2" s="65"/>
      <c r="G2" s="65"/>
      <c r="H2" s="65"/>
      <c r="I2" s="65"/>
      <c r="J2" s="65"/>
      <c r="K2" s="23"/>
      <c r="L2" s="23"/>
      <c r="M2" s="23"/>
    </row>
    <row r="3" spans="1:13" ht="25.5" customHeight="1" x14ac:dyDescent="0.2">
      <c r="A3" s="66" t="s">
        <v>425</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0</v>
      </c>
      <c r="D6" s="26">
        <v>0</v>
      </c>
      <c r="E6" s="26">
        <v>0</v>
      </c>
      <c r="F6" s="26">
        <v>4</v>
      </c>
      <c r="G6" s="26">
        <v>0</v>
      </c>
      <c r="H6" s="26">
        <v>2.38095238095238</v>
      </c>
      <c r="I6" s="36">
        <v>45</v>
      </c>
      <c r="J6" s="36">
        <v>42</v>
      </c>
    </row>
    <row r="7" spans="1:13" hidden="1" x14ac:dyDescent="0.2">
      <c r="A7" s="23" t="s">
        <v>191</v>
      </c>
      <c r="B7" s="23" t="s">
        <v>192</v>
      </c>
      <c r="C7" s="26">
        <v>0</v>
      </c>
      <c r="D7" s="26">
        <v>6.25</v>
      </c>
      <c r="E7" s="26">
        <v>8.6956521739130395</v>
      </c>
      <c r="F7" s="26">
        <v>21.052631578947398</v>
      </c>
      <c r="G7" s="26">
        <v>5.1282051282051304</v>
      </c>
      <c r="H7" s="26">
        <v>13.5135135135135</v>
      </c>
      <c r="I7" s="37">
        <v>39</v>
      </c>
      <c r="J7" s="37">
        <v>37</v>
      </c>
    </row>
    <row r="8" spans="1:13" hidden="1" x14ac:dyDescent="0.2">
      <c r="A8" s="23" t="s">
        <v>193</v>
      </c>
      <c r="B8" s="23" t="s">
        <v>194</v>
      </c>
      <c r="C8" s="26">
        <v>3.8461538461538498</v>
      </c>
      <c r="D8" s="26">
        <v>8</v>
      </c>
      <c r="E8" s="26">
        <v>14.285714285714301</v>
      </c>
      <c r="F8" s="26">
        <v>8</v>
      </c>
      <c r="G8" s="26">
        <v>9.67741935483871</v>
      </c>
      <c r="H8" s="26">
        <v>7.8431372549019596</v>
      </c>
      <c r="I8" s="36">
        <v>62</v>
      </c>
      <c r="J8" s="36">
        <v>51</v>
      </c>
    </row>
    <row r="9" spans="1:13" hidden="1" x14ac:dyDescent="0.2">
      <c r="A9" s="23" t="s">
        <v>195</v>
      </c>
      <c r="B9" s="23" t="s">
        <v>196</v>
      </c>
      <c r="C9" s="26">
        <v>0</v>
      </c>
      <c r="D9" s="26">
        <v>4.1666666666666696</v>
      </c>
      <c r="E9" s="26">
        <v>5.8823529411764701</v>
      </c>
      <c r="F9" s="26">
        <v>5.8823529411764701</v>
      </c>
      <c r="G9" s="26">
        <v>2.0833333333333299</v>
      </c>
      <c r="H9" s="26">
        <v>5.0847457627118704</v>
      </c>
      <c r="I9" s="37">
        <v>48</v>
      </c>
      <c r="J9" s="37">
        <v>59</v>
      </c>
    </row>
    <row r="10" spans="1:13" hidden="1" x14ac:dyDescent="0.2">
      <c r="A10" s="23" t="s">
        <v>197</v>
      </c>
      <c r="B10" s="23" t="s">
        <v>198</v>
      </c>
      <c r="C10" s="26">
        <v>2.7027027027027</v>
      </c>
      <c r="D10" s="26">
        <v>2.9411764705882399</v>
      </c>
      <c r="E10" s="26">
        <v>0</v>
      </c>
      <c r="F10" s="26">
        <v>6.6666666666666696</v>
      </c>
      <c r="G10" s="26">
        <v>1.4925373134328399</v>
      </c>
      <c r="H10" s="26">
        <v>4.6875</v>
      </c>
      <c r="I10" s="36">
        <v>67</v>
      </c>
      <c r="J10" s="36">
        <v>64</v>
      </c>
    </row>
    <row r="11" spans="1:13" hidden="1" x14ac:dyDescent="0.2">
      <c r="A11" s="23" t="s">
        <v>199</v>
      </c>
      <c r="B11" s="23" t="s">
        <v>200</v>
      </c>
      <c r="C11" s="26">
        <v>2.5</v>
      </c>
      <c r="D11" s="26">
        <v>0</v>
      </c>
      <c r="E11" s="26">
        <v>0</v>
      </c>
      <c r="F11" s="26">
        <v>0</v>
      </c>
      <c r="G11" s="26">
        <v>1.2195121951219501</v>
      </c>
      <c r="H11" s="26">
        <v>1.2195121951219501</v>
      </c>
      <c r="I11" s="37">
        <v>82</v>
      </c>
      <c r="J11" s="37">
        <v>82</v>
      </c>
    </row>
    <row r="12" spans="1:13" hidden="1" x14ac:dyDescent="0.2">
      <c r="A12" s="23" t="s">
        <v>201</v>
      </c>
      <c r="B12" s="23" t="s">
        <v>202</v>
      </c>
      <c r="C12" s="26">
        <v>12.5</v>
      </c>
      <c r="D12" s="26">
        <v>5.2631578947368398</v>
      </c>
      <c r="E12" s="26">
        <v>20</v>
      </c>
      <c r="F12" s="26"/>
      <c r="G12" s="26">
        <v>15.625</v>
      </c>
      <c r="H12" s="26">
        <v>3.125</v>
      </c>
      <c r="I12" s="36">
        <v>32</v>
      </c>
      <c r="J12" s="36">
        <v>32</v>
      </c>
    </row>
    <row r="13" spans="1:13" hidden="1" x14ac:dyDescent="0.2">
      <c r="A13" s="23" t="s">
        <v>203</v>
      </c>
      <c r="B13" s="23" t="s">
        <v>204</v>
      </c>
      <c r="C13" s="26">
        <v>0</v>
      </c>
      <c r="D13" s="26">
        <v>0</v>
      </c>
      <c r="E13" s="26">
        <v>10.4166666666667</v>
      </c>
      <c r="F13" s="26">
        <v>15.384615384615399</v>
      </c>
      <c r="G13" s="26">
        <v>4.9504950495049496</v>
      </c>
      <c r="H13" s="26">
        <v>6.4516129032258096</v>
      </c>
      <c r="I13" s="37">
        <v>101</v>
      </c>
      <c r="J13" s="37">
        <v>93</v>
      </c>
    </row>
    <row r="14" spans="1:13" hidden="1" x14ac:dyDescent="0.2">
      <c r="A14" s="23" t="s">
        <v>205</v>
      </c>
      <c r="B14" s="23" t="s">
        <v>206</v>
      </c>
      <c r="C14" s="26">
        <v>7.5</v>
      </c>
      <c r="D14" s="26">
        <v>3.3898305084745801</v>
      </c>
      <c r="E14" s="26">
        <v>4</v>
      </c>
      <c r="F14" s="26">
        <v>7.5471698113207504</v>
      </c>
      <c r="G14" s="26">
        <v>5.1724137931034502</v>
      </c>
      <c r="H14" s="26">
        <v>5.1282051282051304</v>
      </c>
      <c r="I14" s="36">
        <v>116</v>
      </c>
      <c r="J14" s="36">
        <v>117</v>
      </c>
    </row>
    <row r="15" spans="1:13" hidden="1" x14ac:dyDescent="0.2">
      <c r="A15" s="23" t="s">
        <v>205</v>
      </c>
      <c r="B15" s="23" t="s">
        <v>207</v>
      </c>
      <c r="C15" s="26">
        <v>7.6923076923076898</v>
      </c>
      <c r="D15" s="26">
        <v>11.9047619047619</v>
      </c>
      <c r="E15" s="26">
        <v>3.7735849056603801</v>
      </c>
      <c r="F15" s="26">
        <v>5.4054054054054097</v>
      </c>
      <c r="G15" s="26">
        <v>5.6603773584905701</v>
      </c>
      <c r="H15" s="26">
        <v>8.5365853658536608</v>
      </c>
      <c r="I15" s="37">
        <v>106</v>
      </c>
      <c r="J15" s="37">
        <v>82</v>
      </c>
    </row>
    <row r="16" spans="1:13" hidden="1" x14ac:dyDescent="0.2">
      <c r="A16" s="23" t="s">
        <v>205</v>
      </c>
      <c r="B16" s="23" t="s">
        <v>208</v>
      </c>
      <c r="C16" s="26">
        <v>4.6511627906976702</v>
      </c>
      <c r="D16" s="26">
        <v>1.8181818181818199</v>
      </c>
      <c r="E16" s="26">
        <v>5.1724137931034502</v>
      </c>
      <c r="F16" s="26">
        <v>12.244897959183699</v>
      </c>
      <c r="G16" s="26">
        <v>4.9019607843137303</v>
      </c>
      <c r="H16" s="26">
        <v>6.7307692307692299</v>
      </c>
      <c r="I16" s="36">
        <v>102</v>
      </c>
      <c r="J16" s="36">
        <v>104</v>
      </c>
    </row>
    <row r="17" spans="1:10" hidden="1" x14ac:dyDescent="0.2">
      <c r="A17" s="23" t="s">
        <v>205</v>
      </c>
      <c r="B17" s="23" t="s">
        <v>209</v>
      </c>
      <c r="C17" s="26">
        <v>1.2987012987013</v>
      </c>
      <c r="D17" s="26">
        <v>2.0408163265306101</v>
      </c>
      <c r="E17" s="26">
        <v>4.2553191489361701</v>
      </c>
      <c r="F17" s="26">
        <v>7.9207920792079198</v>
      </c>
      <c r="G17" s="26">
        <v>2.9069767441860499</v>
      </c>
      <c r="H17" s="26">
        <v>4.9261083743842402</v>
      </c>
      <c r="I17" s="37">
        <v>172</v>
      </c>
      <c r="J17" s="37">
        <v>203</v>
      </c>
    </row>
    <row r="18" spans="1:10" hidden="1" x14ac:dyDescent="0.2">
      <c r="A18" s="23" t="s">
        <v>205</v>
      </c>
      <c r="B18" s="23" t="s">
        <v>210</v>
      </c>
      <c r="C18" s="26">
        <v>0</v>
      </c>
      <c r="D18" s="26">
        <v>0</v>
      </c>
      <c r="E18" s="26">
        <v>8.3333333333333304</v>
      </c>
      <c r="F18" s="26">
        <v>7.0175438596491198</v>
      </c>
      <c r="G18" s="26">
        <v>4.1666666666666696</v>
      </c>
      <c r="H18" s="26">
        <v>3.7037037037037002</v>
      </c>
      <c r="I18" s="36">
        <v>144</v>
      </c>
      <c r="J18" s="36">
        <v>108</v>
      </c>
    </row>
    <row r="19" spans="1:10" hidden="1" x14ac:dyDescent="0.2">
      <c r="A19" s="23" t="s">
        <v>205</v>
      </c>
      <c r="B19" s="23" t="s">
        <v>211</v>
      </c>
      <c r="C19" s="26">
        <v>2.38095238095238</v>
      </c>
      <c r="D19" s="26">
        <v>3.7037037037037002</v>
      </c>
      <c r="E19" s="26">
        <v>10.526315789473699</v>
      </c>
      <c r="F19" s="26">
        <v>15.789473684210501</v>
      </c>
      <c r="G19" s="26">
        <v>6.25</v>
      </c>
      <c r="H19" s="26">
        <v>10.4477611940298</v>
      </c>
      <c r="I19" s="37">
        <v>80</v>
      </c>
      <c r="J19" s="37">
        <v>67</v>
      </c>
    </row>
    <row r="20" spans="1:10" hidden="1" x14ac:dyDescent="0.2">
      <c r="A20" s="23" t="s">
        <v>205</v>
      </c>
      <c r="B20" s="23" t="s">
        <v>212</v>
      </c>
      <c r="C20" s="26">
        <v>5.2631578947368398</v>
      </c>
      <c r="D20" s="26">
        <v>12.5</v>
      </c>
      <c r="E20" s="26">
        <v>12</v>
      </c>
      <c r="F20" s="26">
        <v>3.3333333333333299</v>
      </c>
      <c r="G20" s="26">
        <v>9.0909090909090899</v>
      </c>
      <c r="H20" s="26">
        <v>6.3829787234042596</v>
      </c>
      <c r="I20" s="36">
        <v>44</v>
      </c>
      <c r="J20" s="36">
        <v>47</v>
      </c>
    </row>
    <row r="21" spans="1:10" hidden="1" x14ac:dyDescent="0.2">
      <c r="A21" s="23" t="s">
        <v>205</v>
      </c>
      <c r="B21" s="23" t="s">
        <v>213</v>
      </c>
      <c r="C21" s="26">
        <v>13.636363636363599</v>
      </c>
      <c r="D21" s="26">
        <v>0</v>
      </c>
      <c r="E21" s="26">
        <v>5.8823529411764701</v>
      </c>
      <c r="F21" s="26">
        <v>0</v>
      </c>
      <c r="G21" s="26">
        <v>10.2564102564103</v>
      </c>
      <c r="H21" s="26">
        <v>0</v>
      </c>
      <c r="I21" s="37">
        <v>39</v>
      </c>
      <c r="J21" s="37">
        <v>41</v>
      </c>
    </row>
    <row r="22" spans="1:10" hidden="1" x14ac:dyDescent="0.2">
      <c r="A22" s="23" t="s">
        <v>205</v>
      </c>
      <c r="B22" s="23" t="s">
        <v>214</v>
      </c>
      <c r="C22" s="26">
        <v>0</v>
      </c>
      <c r="D22" s="26">
        <v>1.2820512820512799</v>
      </c>
      <c r="E22" s="26">
        <v>8.8235294117647101</v>
      </c>
      <c r="F22" s="26">
        <v>2.8985507246376798</v>
      </c>
      <c r="G22" s="26">
        <v>4.5454545454545503</v>
      </c>
      <c r="H22" s="26">
        <v>1.9736842105263199</v>
      </c>
      <c r="I22" s="36">
        <v>66</v>
      </c>
      <c r="J22" s="36">
        <v>152</v>
      </c>
    </row>
    <row r="23" spans="1:10" hidden="1" x14ac:dyDescent="0.2">
      <c r="A23" s="23" t="s">
        <v>205</v>
      </c>
      <c r="B23" s="23" t="s">
        <v>215</v>
      </c>
      <c r="C23" s="26">
        <v>0</v>
      </c>
      <c r="D23" s="26"/>
      <c r="E23" s="26">
        <v>0</v>
      </c>
      <c r="F23" s="26">
        <v>0</v>
      </c>
      <c r="G23" s="26">
        <v>0</v>
      </c>
      <c r="H23" s="26">
        <v>0</v>
      </c>
      <c r="I23" s="37">
        <v>37</v>
      </c>
      <c r="J23" s="37">
        <v>35</v>
      </c>
    </row>
    <row r="24" spans="1:10" ht="27.95" hidden="1" customHeight="1" x14ac:dyDescent="0.2">
      <c r="A24" s="38" t="s">
        <v>216</v>
      </c>
      <c r="B24" s="38" t="s">
        <v>216</v>
      </c>
      <c r="C24" s="39">
        <v>3.5971223021582701</v>
      </c>
      <c r="D24" s="39">
        <v>3.0501089324618702</v>
      </c>
      <c r="E24" s="39">
        <v>5.9917355371900802</v>
      </c>
      <c r="F24" s="39">
        <v>6.9915254237288096</v>
      </c>
      <c r="G24" s="39">
        <v>4.8565121412803496</v>
      </c>
      <c r="H24" s="39">
        <v>4.9163179916318001</v>
      </c>
      <c r="I24" s="36">
        <v>906</v>
      </c>
      <c r="J24" s="36">
        <v>956</v>
      </c>
    </row>
    <row r="25" spans="1:10" ht="27.95" customHeight="1" x14ac:dyDescent="0.2">
      <c r="A25" s="40" t="s">
        <v>217</v>
      </c>
      <c r="B25" s="40" t="s">
        <v>217</v>
      </c>
      <c r="C25" s="41">
        <v>3.0769230769230802</v>
      </c>
      <c r="D25" s="41">
        <v>2.9282576866764298</v>
      </c>
      <c r="E25" s="41">
        <v>6.2586926286509001</v>
      </c>
      <c r="F25" s="41">
        <v>7.1736011477761803</v>
      </c>
      <c r="G25" s="41">
        <v>4.7033285094066599</v>
      </c>
      <c r="H25" s="41">
        <v>5.0141242937853097</v>
      </c>
      <c r="I25" s="37">
        <v>1382</v>
      </c>
      <c r="J25" s="37">
        <v>1416</v>
      </c>
    </row>
    <row r="26" spans="1:10" ht="14.1" hidden="1" customHeight="1" x14ac:dyDescent="0.2">
      <c r="A26" s="32" t="s">
        <v>218</v>
      </c>
      <c r="B26" s="32" t="s">
        <v>219</v>
      </c>
      <c r="C26" s="26">
        <v>9.0909090909090899</v>
      </c>
      <c r="D26" s="26">
        <v>15.3284671532847</v>
      </c>
      <c r="E26" s="26">
        <v>27.586206896551701</v>
      </c>
      <c r="F26" s="26">
        <v>31.443298969072199</v>
      </c>
      <c r="G26" s="26">
        <v>20.350877192982502</v>
      </c>
      <c r="H26" s="26">
        <v>24.624624624624602</v>
      </c>
      <c r="I26" s="36">
        <v>285</v>
      </c>
      <c r="J26" s="36">
        <v>333</v>
      </c>
    </row>
    <row r="27" spans="1:10" ht="14.1" hidden="1" customHeight="1" x14ac:dyDescent="0.2">
      <c r="A27" s="32" t="s">
        <v>220</v>
      </c>
      <c r="B27" s="32" t="s">
        <v>221</v>
      </c>
      <c r="C27" s="26">
        <v>5.8823529411764701</v>
      </c>
      <c r="D27" s="26">
        <v>3.4482758620689702</v>
      </c>
      <c r="E27" s="26">
        <v>29.268292682926798</v>
      </c>
      <c r="F27" s="26">
        <v>27.868852459016399</v>
      </c>
      <c r="G27" s="26">
        <v>17.261904761904798</v>
      </c>
      <c r="H27" s="26">
        <v>15.966386554621799</v>
      </c>
      <c r="I27" s="37">
        <v>168</v>
      </c>
      <c r="J27" s="37">
        <v>119</v>
      </c>
    </row>
    <row r="28" spans="1:10" ht="14.1" hidden="1" customHeight="1" x14ac:dyDescent="0.2">
      <c r="A28" s="32" t="s">
        <v>222</v>
      </c>
      <c r="B28" s="32" t="s">
        <v>223</v>
      </c>
      <c r="C28" s="26">
        <v>7.8313253012048198</v>
      </c>
      <c r="D28" s="26">
        <v>9.0452261306532709</v>
      </c>
      <c r="E28" s="26">
        <v>12</v>
      </c>
      <c r="F28" s="26">
        <v>7.9365079365079403</v>
      </c>
      <c r="G28" s="26">
        <v>9.3632958801498098</v>
      </c>
      <c r="H28" s="26">
        <v>8.5889570552147205</v>
      </c>
      <c r="I28" s="36">
        <v>267</v>
      </c>
      <c r="J28" s="36">
        <v>326</v>
      </c>
    </row>
    <row r="29" spans="1:10" ht="14.1" hidden="1" customHeight="1" x14ac:dyDescent="0.2">
      <c r="A29" s="32" t="s">
        <v>224</v>
      </c>
      <c r="B29" s="32" t="s">
        <v>225</v>
      </c>
      <c r="C29" s="26"/>
      <c r="D29" s="26">
        <v>0</v>
      </c>
      <c r="E29" s="26">
        <v>26.6666666666667</v>
      </c>
      <c r="F29" s="26"/>
      <c r="G29" s="26">
        <v>17.8571428571429</v>
      </c>
      <c r="H29" s="26">
        <v>6.6666666666666696</v>
      </c>
      <c r="I29" s="37">
        <v>28</v>
      </c>
      <c r="J29" s="37">
        <v>30</v>
      </c>
    </row>
    <row r="30" spans="1:10" ht="27.95" customHeight="1" x14ac:dyDescent="0.2">
      <c r="A30" s="40" t="s">
        <v>226</v>
      </c>
      <c r="B30" s="40" t="s">
        <v>226</v>
      </c>
      <c r="C30" s="27">
        <v>7.7540106951871701</v>
      </c>
      <c r="D30" s="27">
        <v>9.9756690997566899</v>
      </c>
      <c r="E30" s="27">
        <v>23.719676549865198</v>
      </c>
      <c r="F30" s="27">
        <v>22.842639593908601</v>
      </c>
      <c r="G30" s="27">
        <v>15.6417112299465</v>
      </c>
      <c r="H30" s="27">
        <v>16.212871287128699</v>
      </c>
      <c r="I30" s="36">
        <v>748</v>
      </c>
      <c r="J30" s="36">
        <v>808</v>
      </c>
    </row>
    <row r="31" spans="1:10" ht="27.95" customHeight="1" x14ac:dyDescent="0.2">
      <c r="A31" s="42" t="s">
        <v>227</v>
      </c>
      <c r="B31" s="42" t="s">
        <v>227</v>
      </c>
      <c r="C31" s="27">
        <v>4.78515625</v>
      </c>
      <c r="D31" s="27">
        <v>5.5758683729433303</v>
      </c>
      <c r="E31" s="27">
        <v>12.201834862385301</v>
      </c>
      <c r="F31" s="27">
        <v>12.8322639780018</v>
      </c>
      <c r="G31" s="27">
        <v>8.5446009389671396</v>
      </c>
      <c r="H31" s="27">
        <v>9.0827338129496393</v>
      </c>
      <c r="I31" s="37">
        <v>2130</v>
      </c>
      <c r="J31" s="37">
        <v>2224</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269</v>
      </c>
      <c r="B2" s="65"/>
      <c r="C2" s="65"/>
      <c r="D2" s="65"/>
      <c r="E2" s="65"/>
      <c r="F2" s="65"/>
      <c r="G2" s="65"/>
      <c r="H2" s="65"/>
      <c r="I2" s="65"/>
      <c r="J2" s="65"/>
      <c r="K2" s="23"/>
      <c r="L2" s="23"/>
      <c r="M2" s="23"/>
    </row>
    <row r="3" spans="1:13" ht="25.5" customHeight="1" x14ac:dyDescent="0.2">
      <c r="A3" s="66" t="s">
        <v>304</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0</v>
      </c>
      <c r="D6" s="26">
        <v>0</v>
      </c>
      <c r="E6" s="26">
        <v>3.7037037037037002</v>
      </c>
      <c r="F6" s="26">
        <v>4</v>
      </c>
      <c r="G6" s="26">
        <v>2.2222222222222201</v>
      </c>
      <c r="H6" s="26">
        <v>2.38095238095238</v>
      </c>
      <c r="I6" s="36">
        <v>45</v>
      </c>
      <c r="J6" s="36">
        <v>42</v>
      </c>
    </row>
    <row r="7" spans="1:13" hidden="1" x14ac:dyDescent="0.2">
      <c r="A7" s="23" t="s">
        <v>191</v>
      </c>
      <c r="B7" s="23" t="s">
        <v>192</v>
      </c>
      <c r="C7" s="26">
        <v>0</v>
      </c>
      <c r="D7" s="26">
        <v>0</v>
      </c>
      <c r="E7" s="26">
        <v>4.3478260869565197</v>
      </c>
      <c r="F7" s="26">
        <v>5.2631578947368398</v>
      </c>
      <c r="G7" s="26">
        <v>2.5641025641025599</v>
      </c>
      <c r="H7" s="26">
        <v>2.7027027027027</v>
      </c>
      <c r="I7" s="37">
        <v>39</v>
      </c>
      <c r="J7" s="37">
        <v>37</v>
      </c>
    </row>
    <row r="8" spans="1:13" hidden="1" x14ac:dyDescent="0.2">
      <c r="A8" s="23" t="s">
        <v>193</v>
      </c>
      <c r="B8" s="23" t="s">
        <v>194</v>
      </c>
      <c r="C8" s="26">
        <v>7.6923076923076898</v>
      </c>
      <c r="D8" s="26">
        <v>8</v>
      </c>
      <c r="E8" s="26">
        <v>11.4285714285714</v>
      </c>
      <c r="F8" s="26">
        <v>4</v>
      </c>
      <c r="G8" s="26">
        <v>9.67741935483871</v>
      </c>
      <c r="H8" s="26">
        <v>5.8823529411764701</v>
      </c>
      <c r="I8" s="36">
        <v>62</v>
      </c>
      <c r="J8" s="36">
        <v>51</v>
      </c>
    </row>
    <row r="9" spans="1:13" hidden="1" x14ac:dyDescent="0.2">
      <c r="A9" s="23" t="s">
        <v>195</v>
      </c>
      <c r="B9" s="23" t="s">
        <v>196</v>
      </c>
      <c r="C9" s="26">
        <v>0</v>
      </c>
      <c r="D9" s="26">
        <v>0</v>
      </c>
      <c r="E9" s="26">
        <v>0</v>
      </c>
      <c r="F9" s="26">
        <v>5.8823529411764701</v>
      </c>
      <c r="G9" s="26">
        <v>0</v>
      </c>
      <c r="H9" s="26">
        <v>3.3898305084745801</v>
      </c>
      <c r="I9" s="37">
        <v>48</v>
      </c>
      <c r="J9" s="37">
        <v>59</v>
      </c>
    </row>
    <row r="10" spans="1:13" hidden="1" x14ac:dyDescent="0.2">
      <c r="A10" s="23" t="s">
        <v>197</v>
      </c>
      <c r="B10" s="23" t="s">
        <v>198</v>
      </c>
      <c r="C10" s="26">
        <v>0</v>
      </c>
      <c r="D10" s="26">
        <v>3.0303030303030298</v>
      </c>
      <c r="E10" s="26">
        <v>0</v>
      </c>
      <c r="F10" s="26">
        <v>3.3333333333333299</v>
      </c>
      <c r="G10" s="26">
        <v>0</v>
      </c>
      <c r="H10" s="26">
        <v>3.17460317460317</v>
      </c>
      <c r="I10" s="36">
        <v>67</v>
      </c>
      <c r="J10" s="36">
        <v>63</v>
      </c>
    </row>
    <row r="11" spans="1:13" hidden="1" x14ac:dyDescent="0.2">
      <c r="A11" s="23" t="s">
        <v>199</v>
      </c>
      <c r="B11" s="23" t="s">
        <v>200</v>
      </c>
      <c r="C11" s="26">
        <v>0</v>
      </c>
      <c r="D11" s="26">
        <v>7.5</v>
      </c>
      <c r="E11" s="26">
        <v>5</v>
      </c>
      <c r="F11" s="26">
        <v>0</v>
      </c>
      <c r="G11" s="26">
        <v>2.4691358024691401</v>
      </c>
      <c r="H11" s="26">
        <v>4.8780487804878003</v>
      </c>
      <c r="I11" s="37">
        <v>81</v>
      </c>
      <c r="J11" s="37">
        <v>82</v>
      </c>
    </row>
    <row r="12" spans="1:13" hidden="1" x14ac:dyDescent="0.2">
      <c r="A12" s="23" t="s">
        <v>201</v>
      </c>
      <c r="B12" s="23" t="s">
        <v>202</v>
      </c>
      <c r="C12" s="26">
        <v>6.25</v>
      </c>
      <c r="D12" s="26">
        <v>0</v>
      </c>
      <c r="E12" s="26"/>
      <c r="F12" s="26"/>
      <c r="G12" s="26">
        <v>6.4516129032258096</v>
      </c>
      <c r="H12" s="26">
        <v>0</v>
      </c>
      <c r="I12" s="36">
        <v>31</v>
      </c>
      <c r="J12" s="36">
        <v>32</v>
      </c>
    </row>
    <row r="13" spans="1:13" hidden="1" x14ac:dyDescent="0.2">
      <c r="A13" s="23" t="s">
        <v>203</v>
      </c>
      <c r="B13" s="23" t="s">
        <v>204</v>
      </c>
      <c r="C13" s="26">
        <v>1.9607843137254899</v>
      </c>
      <c r="D13" s="26">
        <v>2.0408163265306101</v>
      </c>
      <c r="E13" s="26">
        <v>6.25</v>
      </c>
      <c r="F13" s="26">
        <v>5.2631578947368398</v>
      </c>
      <c r="G13" s="26">
        <v>3.9603960396039599</v>
      </c>
      <c r="H13" s="26">
        <v>3.2608695652173898</v>
      </c>
      <c r="I13" s="37">
        <v>101</v>
      </c>
      <c r="J13" s="37">
        <v>92</v>
      </c>
    </row>
    <row r="14" spans="1:13" hidden="1" x14ac:dyDescent="0.2">
      <c r="A14" s="23" t="s">
        <v>205</v>
      </c>
      <c r="B14" s="23" t="s">
        <v>206</v>
      </c>
      <c r="C14" s="26">
        <v>0</v>
      </c>
      <c r="D14" s="26">
        <v>0</v>
      </c>
      <c r="E14" s="26">
        <v>4</v>
      </c>
      <c r="F14" s="26">
        <v>1.88679245283019</v>
      </c>
      <c r="G14" s="26">
        <v>3.4482758620689702</v>
      </c>
      <c r="H14" s="26">
        <v>0.86206896551724099</v>
      </c>
      <c r="I14" s="36">
        <v>116</v>
      </c>
      <c r="J14" s="36">
        <v>116</v>
      </c>
    </row>
    <row r="15" spans="1:13" hidden="1" x14ac:dyDescent="0.2">
      <c r="A15" s="23" t="s">
        <v>205</v>
      </c>
      <c r="B15" s="23" t="s">
        <v>207</v>
      </c>
      <c r="C15" s="26">
        <v>13.461538461538501</v>
      </c>
      <c r="D15" s="26">
        <v>4.7619047619047601</v>
      </c>
      <c r="E15" s="26">
        <v>5.7692307692307701</v>
      </c>
      <c r="F15" s="26">
        <v>0</v>
      </c>
      <c r="G15" s="26">
        <v>9.6153846153846203</v>
      </c>
      <c r="H15" s="26">
        <v>2.4390243902439002</v>
      </c>
      <c r="I15" s="37">
        <v>104</v>
      </c>
      <c r="J15" s="37">
        <v>82</v>
      </c>
    </row>
    <row r="16" spans="1:13" hidden="1" x14ac:dyDescent="0.2">
      <c r="A16" s="23" t="s">
        <v>205</v>
      </c>
      <c r="B16" s="23" t="s">
        <v>208</v>
      </c>
      <c r="C16" s="26">
        <v>4.6511627906976702</v>
      </c>
      <c r="D16" s="26">
        <v>7.2727272727272698</v>
      </c>
      <c r="E16" s="26">
        <v>6.8965517241379297</v>
      </c>
      <c r="F16" s="26">
        <v>6.12244897959184</v>
      </c>
      <c r="G16" s="26">
        <v>6.8627450980392197</v>
      </c>
      <c r="H16" s="26">
        <v>6.7307692307692299</v>
      </c>
      <c r="I16" s="36">
        <v>102</v>
      </c>
      <c r="J16" s="36">
        <v>104</v>
      </c>
    </row>
    <row r="17" spans="1:10" hidden="1" x14ac:dyDescent="0.2">
      <c r="A17" s="23" t="s">
        <v>205</v>
      </c>
      <c r="B17" s="23" t="s">
        <v>209</v>
      </c>
      <c r="C17" s="26">
        <v>3.9473684210526301</v>
      </c>
      <c r="D17" s="26">
        <v>2.0408163265306101</v>
      </c>
      <c r="E17" s="26">
        <v>5.31914893617021</v>
      </c>
      <c r="F17" s="26">
        <v>0.98039215686274495</v>
      </c>
      <c r="G17" s="26">
        <v>4.6783625730994096</v>
      </c>
      <c r="H17" s="26">
        <v>1.47058823529412</v>
      </c>
      <c r="I17" s="37">
        <v>171</v>
      </c>
      <c r="J17" s="37">
        <v>204</v>
      </c>
    </row>
    <row r="18" spans="1:10" hidden="1" x14ac:dyDescent="0.2">
      <c r="A18" s="23" t="s">
        <v>205</v>
      </c>
      <c r="B18" s="23" t="s">
        <v>210</v>
      </c>
      <c r="C18" s="26">
        <v>5.6338028169014098</v>
      </c>
      <c r="D18" s="26">
        <v>2.0833333333333299</v>
      </c>
      <c r="E18" s="26">
        <v>4.28571428571429</v>
      </c>
      <c r="F18" s="26">
        <v>10.526315789473699</v>
      </c>
      <c r="G18" s="26">
        <v>4.9295774647887303</v>
      </c>
      <c r="H18" s="26">
        <v>6.4814814814814801</v>
      </c>
      <c r="I18" s="36">
        <v>142</v>
      </c>
      <c r="J18" s="36">
        <v>108</v>
      </c>
    </row>
    <row r="19" spans="1:10" hidden="1" x14ac:dyDescent="0.2">
      <c r="A19" s="23" t="s">
        <v>205</v>
      </c>
      <c r="B19" s="23" t="s">
        <v>211</v>
      </c>
      <c r="C19" s="26">
        <v>7.1428571428571397</v>
      </c>
      <c r="D19" s="26">
        <v>7.4074074074074101</v>
      </c>
      <c r="E19" s="26">
        <v>2.6315789473684199</v>
      </c>
      <c r="F19" s="26">
        <v>8.1081081081081106</v>
      </c>
      <c r="G19" s="26">
        <v>5</v>
      </c>
      <c r="H19" s="26">
        <v>9.0909090909090899</v>
      </c>
      <c r="I19" s="37">
        <v>80</v>
      </c>
      <c r="J19" s="37">
        <v>66</v>
      </c>
    </row>
    <row r="20" spans="1:10" hidden="1" x14ac:dyDescent="0.2">
      <c r="A20" s="23" t="s">
        <v>205</v>
      </c>
      <c r="B20" s="23" t="s">
        <v>212</v>
      </c>
      <c r="C20" s="26">
        <v>0</v>
      </c>
      <c r="D20" s="26">
        <v>6.25</v>
      </c>
      <c r="E20" s="26">
        <v>12.5</v>
      </c>
      <c r="F20" s="26">
        <v>3.3333333333333299</v>
      </c>
      <c r="G20" s="26">
        <v>7.1428571428571397</v>
      </c>
      <c r="H20" s="26">
        <v>4.2553191489361701</v>
      </c>
      <c r="I20" s="36">
        <v>42</v>
      </c>
      <c r="J20" s="36">
        <v>47</v>
      </c>
    </row>
    <row r="21" spans="1:10" hidden="1" x14ac:dyDescent="0.2">
      <c r="A21" s="23" t="s">
        <v>205</v>
      </c>
      <c r="B21" s="23" t="s">
        <v>213</v>
      </c>
      <c r="C21" s="26">
        <v>4.5454545454545503</v>
      </c>
      <c r="D21" s="26">
        <v>0</v>
      </c>
      <c r="E21" s="26">
        <v>6.25</v>
      </c>
      <c r="F21" s="26">
        <v>0</v>
      </c>
      <c r="G21" s="26">
        <v>5.2631578947368398</v>
      </c>
      <c r="H21" s="26">
        <v>0</v>
      </c>
      <c r="I21" s="37">
        <v>38</v>
      </c>
      <c r="J21" s="37">
        <v>41</v>
      </c>
    </row>
    <row r="22" spans="1:10" hidden="1" x14ac:dyDescent="0.2">
      <c r="A22" s="23" t="s">
        <v>205</v>
      </c>
      <c r="B22" s="23" t="s">
        <v>214</v>
      </c>
      <c r="C22" s="26">
        <v>3.125</v>
      </c>
      <c r="D22" s="26">
        <v>3.8461538461538498</v>
      </c>
      <c r="E22" s="26">
        <v>11.764705882352899</v>
      </c>
      <c r="F22" s="26">
        <v>7.2463768115942004</v>
      </c>
      <c r="G22" s="26">
        <v>7.5757575757575797</v>
      </c>
      <c r="H22" s="26">
        <v>5.2631578947368398</v>
      </c>
      <c r="I22" s="36">
        <v>66</v>
      </c>
      <c r="J22" s="36">
        <v>152</v>
      </c>
    </row>
    <row r="23" spans="1:10" hidden="1" x14ac:dyDescent="0.2">
      <c r="A23" s="23" t="s">
        <v>205</v>
      </c>
      <c r="B23" s="23" t="s">
        <v>215</v>
      </c>
      <c r="C23" s="26">
        <v>0</v>
      </c>
      <c r="D23" s="26"/>
      <c r="E23" s="26">
        <v>0</v>
      </c>
      <c r="F23" s="26">
        <v>22.727272727272702</v>
      </c>
      <c r="G23" s="26">
        <v>0</v>
      </c>
      <c r="H23" s="26">
        <v>14.285714285714301</v>
      </c>
      <c r="I23" s="37">
        <v>37</v>
      </c>
      <c r="J23" s="37">
        <v>35</v>
      </c>
    </row>
    <row r="24" spans="1:10" ht="27.95" hidden="1" customHeight="1" x14ac:dyDescent="0.2">
      <c r="A24" s="38" t="s">
        <v>216</v>
      </c>
      <c r="B24" s="38" t="s">
        <v>216</v>
      </c>
      <c r="C24" s="39">
        <v>5.0602409638554198</v>
      </c>
      <c r="D24" s="39">
        <v>3.2751091703056798</v>
      </c>
      <c r="E24" s="39">
        <v>5.6367432150313199</v>
      </c>
      <c r="F24" s="39">
        <v>5.2966101694915304</v>
      </c>
      <c r="G24" s="39">
        <v>5.56792873051225</v>
      </c>
      <c r="H24" s="39">
        <v>4.2931937172774903</v>
      </c>
      <c r="I24" s="36">
        <v>898</v>
      </c>
      <c r="J24" s="36">
        <v>955</v>
      </c>
    </row>
    <row r="25" spans="1:10" ht="27.95" customHeight="1" x14ac:dyDescent="0.2">
      <c r="A25" s="40" t="s">
        <v>217</v>
      </c>
      <c r="B25" s="40" t="s">
        <v>217</v>
      </c>
      <c r="C25" s="41">
        <v>3.8580246913580201</v>
      </c>
      <c r="D25" s="41">
        <v>3.2305433186490502</v>
      </c>
      <c r="E25" s="41">
        <v>5.46984572230014</v>
      </c>
      <c r="F25" s="41">
        <v>4.7413793103448301</v>
      </c>
      <c r="G25" s="41">
        <v>4.8104956268221599</v>
      </c>
      <c r="H25" s="41">
        <v>4.0339702760084899</v>
      </c>
      <c r="I25" s="37">
        <v>1372</v>
      </c>
      <c r="J25" s="37">
        <v>1413</v>
      </c>
    </row>
    <row r="26" spans="1:10" ht="14.1" hidden="1" customHeight="1" x14ac:dyDescent="0.2">
      <c r="A26" s="32" t="s">
        <v>218</v>
      </c>
      <c r="B26" s="32" t="s">
        <v>219</v>
      </c>
      <c r="C26" s="26">
        <v>3.6363636363636398</v>
      </c>
      <c r="D26" s="26">
        <v>8.7591240875912408</v>
      </c>
      <c r="E26" s="26">
        <v>5.7471264367816097</v>
      </c>
      <c r="F26" s="26">
        <v>6.7010309278350499</v>
      </c>
      <c r="G26" s="26">
        <v>4.9122807017543897</v>
      </c>
      <c r="H26" s="26">
        <v>7.5075075075075102</v>
      </c>
      <c r="I26" s="36">
        <v>285</v>
      </c>
      <c r="J26" s="36">
        <v>333</v>
      </c>
    </row>
    <row r="27" spans="1:10" ht="14.1" hidden="1" customHeight="1" x14ac:dyDescent="0.2">
      <c r="A27" s="32" t="s">
        <v>220</v>
      </c>
      <c r="B27" s="32" t="s">
        <v>221</v>
      </c>
      <c r="C27" s="26">
        <v>5.9523809523809499</v>
      </c>
      <c r="D27" s="26">
        <v>3.4482758620689702</v>
      </c>
      <c r="E27" s="26">
        <v>13.580246913580201</v>
      </c>
      <c r="F27" s="26">
        <v>6.5573770491803298</v>
      </c>
      <c r="G27" s="26">
        <v>9.6385542168674707</v>
      </c>
      <c r="H27" s="26">
        <v>5.0420168067226898</v>
      </c>
      <c r="I27" s="37">
        <v>166</v>
      </c>
      <c r="J27" s="37">
        <v>119</v>
      </c>
    </row>
    <row r="28" spans="1:10" ht="14.1" hidden="1" customHeight="1" x14ac:dyDescent="0.2">
      <c r="A28" s="32" t="s">
        <v>222</v>
      </c>
      <c r="B28" s="32" t="s">
        <v>223</v>
      </c>
      <c r="C28" s="26">
        <v>6.0240963855421699</v>
      </c>
      <c r="D28" s="26">
        <v>5.0251256281407004</v>
      </c>
      <c r="E28" s="26">
        <v>4</v>
      </c>
      <c r="F28" s="26">
        <v>3.9682539682539701</v>
      </c>
      <c r="G28" s="26">
        <v>5.2434456928838999</v>
      </c>
      <c r="H28" s="26">
        <v>4.6012269938650299</v>
      </c>
      <c r="I28" s="36">
        <v>267</v>
      </c>
      <c r="J28" s="36">
        <v>326</v>
      </c>
    </row>
    <row r="29" spans="1:10" ht="14.1" hidden="1" customHeight="1" x14ac:dyDescent="0.2">
      <c r="A29" s="32" t="s">
        <v>224</v>
      </c>
      <c r="B29" s="32" t="s">
        <v>225</v>
      </c>
      <c r="C29" s="26"/>
      <c r="D29" s="26">
        <v>11.764705882352899</v>
      </c>
      <c r="E29" s="26">
        <v>13.3333333333333</v>
      </c>
      <c r="F29" s="26"/>
      <c r="G29" s="26">
        <v>7.1428571428571397</v>
      </c>
      <c r="H29" s="26">
        <v>13.3333333333333</v>
      </c>
      <c r="I29" s="37">
        <v>28</v>
      </c>
      <c r="J29" s="37">
        <v>30</v>
      </c>
    </row>
    <row r="30" spans="1:10" ht="27.95" customHeight="1" x14ac:dyDescent="0.2">
      <c r="A30" s="40" t="s">
        <v>226</v>
      </c>
      <c r="B30" s="40" t="s">
        <v>226</v>
      </c>
      <c r="C30" s="27">
        <v>5.0938337801608604</v>
      </c>
      <c r="D30" s="27">
        <v>6.32603406326034</v>
      </c>
      <c r="E30" s="27">
        <v>7.2972972972973</v>
      </c>
      <c r="F30" s="27">
        <v>6.0913705583756403</v>
      </c>
      <c r="G30" s="27">
        <v>6.1662198391420899</v>
      </c>
      <c r="H30" s="27">
        <v>6.1881188118811901</v>
      </c>
      <c r="I30" s="36">
        <v>746</v>
      </c>
      <c r="J30" s="36">
        <v>808</v>
      </c>
    </row>
    <row r="31" spans="1:10" ht="27.95" customHeight="1" x14ac:dyDescent="0.2">
      <c r="A31" s="42" t="s">
        <v>227</v>
      </c>
      <c r="B31" s="42" t="s">
        <v>227</v>
      </c>
      <c r="C31" s="27">
        <v>4.3095004897159601</v>
      </c>
      <c r="D31" s="27">
        <v>4.3956043956044004</v>
      </c>
      <c r="E31" s="27">
        <v>6.0941828254847596</v>
      </c>
      <c r="F31" s="27">
        <v>5.2293577981651396</v>
      </c>
      <c r="G31" s="27">
        <v>5.2880075542965104</v>
      </c>
      <c r="H31" s="27">
        <v>4.8176497073390401</v>
      </c>
      <c r="I31" s="37">
        <v>2118</v>
      </c>
      <c r="J31" s="37">
        <v>2221</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270</v>
      </c>
      <c r="B2" s="65"/>
      <c r="C2" s="65"/>
      <c r="D2" s="65"/>
      <c r="E2" s="65"/>
      <c r="F2" s="65"/>
      <c r="G2" s="65"/>
      <c r="H2" s="65"/>
      <c r="I2" s="65"/>
      <c r="J2" s="65"/>
      <c r="K2" s="23"/>
      <c r="L2" s="23"/>
      <c r="M2" s="23"/>
    </row>
    <row r="3" spans="1:13" ht="25.5" customHeight="1" x14ac:dyDescent="0.2">
      <c r="A3" s="66" t="s">
        <v>303</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29.411764705882401</v>
      </c>
      <c r="D6" s="26">
        <v>47.058823529411796</v>
      </c>
      <c r="E6" s="26">
        <v>38.461538461538503</v>
      </c>
      <c r="F6" s="26">
        <v>37.5</v>
      </c>
      <c r="G6" s="26">
        <v>36.363636363636402</v>
      </c>
      <c r="H6" s="26">
        <v>41.463414634146297</v>
      </c>
      <c r="I6" s="36">
        <v>44</v>
      </c>
      <c r="J6" s="36">
        <v>41</v>
      </c>
    </row>
    <row r="7" spans="1:13" hidden="1" x14ac:dyDescent="0.2">
      <c r="A7" s="23" t="s">
        <v>191</v>
      </c>
      <c r="B7" s="23" t="s">
        <v>192</v>
      </c>
      <c r="C7" s="26">
        <v>56.25</v>
      </c>
      <c r="D7" s="26">
        <v>43.75</v>
      </c>
      <c r="E7" s="26">
        <v>56.521739130434803</v>
      </c>
      <c r="F7" s="26">
        <v>47.368421052631597</v>
      </c>
      <c r="G7" s="26">
        <v>56.410256410256402</v>
      </c>
      <c r="H7" s="26">
        <v>43.243243243243199</v>
      </c>
      <c r="I7" s="37">
        <v>39</v>
      </c>
      <c r="J7" s="37">
        <v>37</v>
      </c>
    </row>
    <row r="8" spans="1:13" hidden="1" x14ac:dyDescent="0.2">
      <c r="A8" s="23" t="s">
        <v>193</v>
      </c>
      <c r="B8" s="23" t="s">
        <v>194</v>
      </c>
      <c r="C8" s="26">
        <v>53.846153846153797</v>
      </c>
      <c r="D8" s="26">
        <v>40</v>
      </c>
      <c r="E8" s="26">
        <v>57.142857142857103</v>
      </c>
      <c r="F8" s="26">
        <v>56</v>
      </c>
      <c r="G8" s="26">
        <v>56.451612903225801</v>
      </c>
      <c r="H8" s="26">
        <v>49.019607843137301</v>
      </c>
      <c r="I8" s="36">
        <v>62</v>
      </c>
      <c r="J8" s="36">
        <v>51</v>
      </c>
    </row>
    <row r="9" spans="1:13" hidden="1" x14ac:dyDescent="0.2">
      <c r="A9" s="23" t="s">
        <v>195</v>
      </c>
      <c r="B9" s="23" t="s">
        <v>196</v>
      </c>
      <c r="C9" s="26">
        <v>50</v>
      </c>
      <c r="D9" s="26">
        <v>65.2173913043478</v>
      </c>
      <c r="E9" s="26">
        <v>62.5</v>
      </c>
      <c r="F9" s="26">
        <v>55.882352941176499</v>
      </c>
      <c r="G9" s="26">
        <v>55.319148936170201</v>
      </c>
      <c r="H9" s="26">
        <v>58.620689655172399</v>
      </c>
      <c r="I9" s="37">
        <v>47</v>
      </c>
      <c r="J9" s="37">
        <v>58</v>
      </c>
    </row>
    <row r="10" spans="1:13" hidden="1" x14ac:dyDescent="0.2">
      <c r="A10" s="23" t="s">
        <v>197</v>
      </c>
      <c r="B10" s="23" t="s">
        <v>198</v>
      </c>
      <c r="C10" s="26">
        <v>44.4444444444444</v>
      </c>
      <c r="D10" s="26">
        <v>54.545454545454497</v>
      </c>
      <c r="E10" s="26">
        <v>36.6666666666667</v>
      </c>
      <c r="F10" s="26">
        <v>68.965517241379303</v>
      </c>
      <c r="G10" s="26">
        <v>40.909090909090899</v>
      </c>
      <c r="H10" s="26">
        <v>61.290322580645203</v>
      </c>
      <c r="I10" s="36">
        <v>66</v>
      </c>
      <c r="J10" s="36">
        <v>62</v>
      </c>
    </row>
    <row r="11" spans="1:13" hidden="1" x14ac:dyDescent="0.2">
      <c r="A11" s="23" t="s">
        <v>199</v>
      </c>
      <c r="B11" s="23" t="s">
        <v>200</v>
      </c>
      <c r="C11" s="26">
        <v>52.5</v>
      </c>
      <c r="D11" s="26">
        <v>47.5</v>
      </c>
      <c r="E11" s="26">
        <v>65</v>
      </c>
      <c r="F11" s="26">
        <v>42.5</v>
      </c>
      <c r="G11" s="26">
        <v>59.756097560975597</v>
      </c>
      <c r="H11" s="26">
        <v>43.902439024390198</v>
      </c>
      <c r="I11" s="37">
        <v>82</v>
      </c>
      <c r="J11" s="37">
        <v>82</v>
      </c>
    </row>
    <row r="12" spans="1:13" hidden="1" x14ac:dyDescent="0.2">
      <c r="A12" s="23" t="s">
        <v>201</v>
      </c>
      <c r="B12" s="23" t="s">
        <v>202</v>
      </c>
      <c r="C12" s="26">
        <v>50</v>
      </c>
      <c r="D12" s="26">
        <v>47.368421052631597</v>
      </c>
      <c r="E12" s="26"/>
      <c r="F12" s="26"/>
      <c r="G12" s="26">
        <v>48.387096774193601</v>
      </c>
      <c r="H12" s="26">
        <v>40.625</v>
      </c>
      <c r="I12" s="36">
        <v>31</v>
      </c>
      <c r="J12" s="36">
        <v>32</v>
      </c>
    </row>
    <row r="13" spans="1:13" hidden="1" x14ac:dyDescent="0.2">
      <c r="A13" s="23" t="s">
        <v>203</v>
      </c>
      <c r="B13" s="23" t="s">
        <v>204</v>
      </c>
      <c r="C13" s="26">
        <v>50.980392156862699</v>
      </c>
      <c r="D13" s="26">
        <v>61.224489795918402</v>
      </c>
      <c r="E13" s="26">
        <v>54.1666666666667</v>
      </c>
      <c r="F13" s="26">
        <v>43.589743589743598</v>
      </c>
      <c r="G13" s="26">
        <v>51.485148514851502</v>
      </c>
      <c r="H13" s="26">
        <v>51.612903225806399</v>
      </c>
      <c r="I13" s="37">
        <v>101</v>
      </c>
      <c r="J13" s="37">
        <v>93</v>
      </c>
    </row>
    <row r="14" spans="1:13" hidden="1" x14ac:dyDescent="0.2">
      <c r="A14" s="23" t="s">
        <v>205</v>
      </c>
      <c r="B14" s="23" t="s">
        <v>206</v>
      </c>
      <c r="C14" s="26">
        <v>45</v>
      </c>
      <c r="D14" s="26">
        <v>66.1016949152542</v>
      </c>
      <c r="E14" s="26">
        <v>57.3333333333333</v>
      </c>
      <c r="F14" s="26">
        <v>61.1111111111111</v>
      </c>
      <c r="G14" s="26">
        <v>52.586206896551701</v>
      </c>
      <c r="H14" s="26">
        <v>62.711864406779704</v>
      </c>
      <c r="I14" s="36">
        <v>116</v>
      </c>
      <c r="J14" s="36">
        <v>118</v>
      </c>
    </row>
    <row r="15" spans="1:13" hidden="1" x14ac:dyDescent="0.2">
      <c r="A15" s="23" t="s">
        <v>205</v>
      </c>
      <c r="B15" s="23" t="s">
        <v>207</v>
      </c>
      <c r="C15" s="26">
        <v>50</v>
      </c>
      <c r="D15" s="26">
        <v>52.380952380952401</v>
      </c>
      <c r="E15" s="26">
        <v>58.823529411764703</v>
      </c>
      <c r="F15" s="26">
        <v>56.756756756756801</v>
      </c>
      <c r="G15" s="26">
        <v>54.4554455445545</v>
      </c>
      <c r="H15" s="26">
        <v>54.878048780487802</v>
      </c>
      <c r="I15" s="37">
        <v>101</v>
      </c>
      <c r="J15" s="37">
        <v>82</v>
      </c>
    </row>
    <row r="16" spans="1:13" hidden="1" x14ac:dyDescent="0.2">
      <c r="A16" s="23" t="s">
        <v>205</v>
      </c>
      <c r="B16" s="23" t="s">
        <v>208</v>
      </c>
      <c r="C16" s="26">
        <v>32.558139534883701</v>
      </c>
      <c r="D16" s="26">
        <v>45.454545454545503</v>
      </c>
      <c r="E16" s="26">
        <v>48.275862068965502</v>
      </c>
      <c r="F16" s="26">
        <v>59.183673469387799</v>
      </c>
      <c r="G16" s="26">
        <v>41.176470588235297</v>
      </c>
      <c r="H16" s="26">
        <v>51.923076923076898</v>
      </c>
      <c r="I16" s="36">
        <v>102</v>
      </c>
      <c r="J16" s="36">
        <v>104</v>
      </c>
    </row>
    <row r="17" spans="1:10" hidden="1" x14ac:dyDescent="0.2">
      <c r="A17" s="23" t="s">
        <v>205</v>
      </c>
      <c r="B17" s="23" t="s">
        <v>209</v>
      </c>
      <c r="C17" s="26">
        <v>55.2631578947368</v>
      </c>
      <c r="D17" s="26">
        <v>60.2040816326531</v>
      </c>
      <c r="E17" s="26">
        <v>61.702127659574501</v>
      </c>
      <c r="F17" s="26">
        <v>71.568627450980401</v>
      </c>
      <c r="G17" s="26">
        <v>58.479532163742697</v>
      </c>
      <c r="H17" s="26">
        <v>66.176470588235304</v>
      </c>
      <c r="I17" s="37">
        <v>171</v>
      </c>
      <c r="J17" s="37">
        <v>204</v>
      </c>
    </row>
    <row r="18" spans="1:10" hidden="1" x14ac:dyDescent="0.2">
      <c r="A18" s="23" t="s">
        <v>205</v>
      </c>
      <c r="B18" s="23" t="s">
        <v>210</v>
      </c>
      <c r="C18" s="26">
        <v>61.428571428571402</v>
      </c>
      <c r="D18" s="26">
        <v>66.6666666666667</v>
      </c>
      <c r="E18" s="26">
        <v>53.521126760563398</v>
      </c>
      <c r="F18" s="26">
        <v>58.928571428571402</v>
      </c>
      <c r="G18" s="26">
        <v>57.746478873239397</v>
      </c>
      <c r="H18" s="26">
        <v>61.1111111111111</v>
      </c>
      <c r="I18" s="36">
        <v>142</v>
      </c>
      <c r="J18" s="36">
        <v>108</v>
      </c>
    </row>
    <row r="19" spans="1:10" hidden="1" x14ac:dyDescent="0.2">
      <c r="A19" s="23" t="s">
        <v>205</v>
      </c>
      <c r="B19" s="23" t="s">
        <v>211</v>
      </c>
      <c r="C19" s="26">
        <v>58.536585365853703</v>
      </c>
      <c r="D19" s="26">
        <v>48.148148148148103</v>
      </c>
      <c r="E19" s="26">
        <v>56.756756756756801</v>
      </c>
      <c r="F19" s="26">
        <v>56.756756756756801</v>
      </c>
      <c r="G19" s="26">
        <v>57.692307692307701</v>
      </c>
      <c r="H19" s="26">
        <v>53.030303030303003</v>
      </c>
      <c r="I19" s="37">
        <v>78</v>
      </c>
      <c r="J19" s="37">
        <v>66</v>
      </c>
    </row>
    <row r="20" spans="1:10" hidden="1" x14ac:dyDescent="0.2">
      <c r="A20" s="23" t="s">
        <v>205</v>
      </c>
      <c r="B20" s="23" t="s">
        <v>212</v>
      </c>
      <c r="C20" s="26">
        <v>47.368421052631597</v>
      </c>
      <c r="D20" s="26">
        <v>62.5</v>
      </c>
      <c r="E20" s="26">
        <v>41.6666666666667</v>
      </c>
      <c r="F20" s="26">
        <v>60</v>
      </c>
      <c r="G20" s="26">
        <v>44.1860465116279</v>
      </c>
      <c r="H20" s="26">
        <v>59.574468085106403</v>
      </c>
      <c r="I20" s="36">
        <v>43</v>
      </c>
      <c r="J20" s="36">
        <v>47</v>
      </c>
    </row>
    <row r="21" spans="1:10" hidden="1" x14ac:dyDescent="0.2">
      <c r="A21" s="23" t="s">
        <v>205</v>
      </c>
      <c r="B21" s="23" t="s">
        <v>213</v>
      </c>
      <c r="C21" s="26">
        <v>45.454545454545503</v>
      </c>
      <c r="D21" s="26">
        <v>40</v>
      </c>
      <c r="E21" s="26">
        <v>50</v>
      </c>
      <c r="F21" s="26">
        <v>50</v>
      </c>
      <c r="G21" s="26">
        <v>47.368421052631597</v>
      </c>
      <c r="H21" s="26">
        <v>43.902439024390198</v>
      </c>
      <c r="I21" s="37">
        <v>38</v>
      </c>
      <c r="J21" s="37">
        <v>41</v>
      </c>
    </row>
    <row r="22" spans="1:10" hidden="1" x14ac:dyDescent="0.2">
      <c r="A22" s="23" t="s">
        <v>205</v>
      </c>
      <c r="B22" s="23" t="s">
        <v>214</v>
      </c>
      <c r="C22" s="26">
        <v>62.5</v>
      </c>
      <c r="D22" s="26">
        <v>55.128205128205103</v>
      </c>
      <c r="E22" s="26">
        <v>61.764705882352899</v>
      </c>
      <c r="F22" s="26">
        <v>57.971014492753604</v>
      </c>
      <c r="G22" s="26">
        <v>62.121212121212103</v>
      </c>
      <c r="H22" s="26">
        <v>55.921052631579002</v>
      </c>
      <c r="I22" s="36">
        <v>66</v>
      </c>
      <c r="J22" s="36">
        <v>152</v>
      </c>
    </row>
    <row r="23" spans="1:10" hidden="1" x14ac:dyDescent="0.2">
      <c r="A23" s="23" t="s">
        <v>205</v>
      </c>
      <c r="B23" s="23" t="s">
        <v>215</v>
      </c>
      <c r="C23" s="26">
        <v>57.894736842105303</v>
      </c>
      <c r="D23" s="26"/>
      <c r="E23" s="26">
        <v>50</v>
      </c>
      <c r="F23" s="26">
        <v>59.090909090909101</v>
      </c>
      <c r="G23" s="26">
        <v>54.054054054054099</v>
      </c>
      <c r="H23" s="26">
        <v>68.571428571428598</v>
      </c>
      <c r="I23" s="37">
        <v>37</v>
      </c>
      <c r="J23" s="37">
        <v>35</v>
      </c>
    </row>
    <row r="24" spans="1:10" ht="27.95" hidden="1" customHeight="1" x14ac:dyDescent="0.2">
      <c r="A24" s="38" t="s">
        <v>216</v>
      </c>
      <c r="B24" s="38" t="s">
        <v>216</v>
      </c>
      <c r="C24" s="39">
        <v>52.427184466019398</v>
      </c>
      <c r="D24" s="39">
        <v>57.516339869280998</v>
      </c>
      <c r="E24" s="39">
        <v>55.648535564853603</v>
      </c>
      <c r="F24" s="39">
        <v>61.228813559321999</v>
      </c>
      <c r="G24" s="39">
        <v>54.026845637583897</v>
      </c>
      <c r="H24" s="39">
        <v>58.934169278996897</v>
      </c>
      <c r="I24" s="36">
        <v>894</v>
      </c>
      <c r="J24" s="36">
        <v>957</v>
      </c>
    </row>
    <row r="25" spans="1:10" ht="27.95" customHeight="1" x14ac:dyDescent="0.2">
      <c r="A25" s="40" t="s">
        <v>217</v>
      </c>
      <c r="B25" s="40" t="s">
        <v>217</v>
      </c>
      <c r="C25" s="41">
        <v>51.242236024844701</v>
      </c>
      <c r="D25" s="41">
        <v>55.800293685756202</v>
      </c>
      <c r="E25" s="41">
        <v>54.7887323943662</v>
      </c>
      <c r="F25" s="41">
        <v>57.266187050359697</v>
      </c>
      <c r="G25" s="41">
        <v>53.074670571010302</v>
      </c>
      <c r="H25" s="41">
        <v>55.980184005661698</v>
      </c>
      <c r="I25" s="37">
        <v>1366</v>
      </c>
      <c r="J25" s="37">
        <v>1413</v>
      </c>
    </row>
    <row r="26" spans="1:10" ht="14.1" hidden="1" customHeight="1" x14ac:dyDescent="0.2">
      <c r="A26" s="32" t="s">
        <v>218</v>
      </c>
      <c r="B26" s="32" t="s">
        <v>219</v>
      </c>
      <c r="C26" s="26">
        <v>32.727272727272698</v>
      </c>
      <c r="D26" s="26">
        <v>30.882352941176499</v>
      </c>
      <c r="E26" s="26">
        <v>40.462427745664698</v>
      </c>
      <c r="F26" s="26">
        <v>34.536082474226802</v>
      </c>
      <c r="G26" s="26">
        <v>37.676056338028197</v>
      </c>
      <c r="H26" s="26">
        <v>32.831325301204799</v>
      </c>
      <c r="I26" s="36">
        <v>284</v>
      </c>
      <c r="J26" s="36">
        <v>332</v>
      </c>
    </row>
    <row r="27" spans="1:10" ht="14.1" hidden="1" customHeight="1" x14ac:dyDescent="0.2">
      <c r="A27" s="32" t="s">
        <v>220</v>
      </c>
      <c r="B27" s="32" t="s">
        <v>221</v>
      </c>
      <c r="C27" s="26">
        <v>33.3333333333333</v>
      </c>
      <c r="D27" s="26">
        <v>58.620689655172399</v>
      </c>
      <c r="E27" s="26">
        <v>31.707317073170699</v>
      </c>
      <c r="F27" s="26">
        <v>34.426229508196698</v>
      </c>
      <c r="G27" s="26">
        <v>32.934131736526901</v>
      </c>
      <c r="H27" s="26">
        <v>46.218487394957997</v>
      </c>
      <c r="I27" s="37">
        <v>167</v>
      </c>
      <c r="J27" s="37">
        <v>119</v>
      </c>
    </row>
    <row r="28" spans="1:10" ht="14.1" hidden="1" customHeight="1" x14ac:dyDescent="0.2">
      <c r="A28" s="32" t="s">
        <v>222</v>
      </c>
      <c r="B28" s="32" t="s">
        <v>223</v>
      </c>
      <c r="C28" s="26">
        <v>37.179487179487197</v>
      </c>
      <c r="D28" s="26">
        <v>37.185929648241199</v>
      </c>
      <c r="E28" s="26">
        <v>50.526315789473699</v>
      </c>
      <c r="F28" s="26">
        <v>48.780487804878</v>
      </c>
      <c r="G28" s="26">
        <v>42.460317460317498</v>
      </c>
      <c r="H28" s="26">
        <v>41.795665634674897</v>
      </c>
      <c r="I28" s="36">
        <v>252</v>
      </c>
      <c r="J28" s="36">
        <v>323</v>
      </c>
    </row>
    <row r="29" spans="1:10" ht="14.1" hidden="1" customHeight="1" x14ac:dyDescent="0.2">
      <c r="A29" s="32" t="s">
        <v>224</v>
      </c>
      <c r="B29" s="32" t="s">
        <v>225</v>
      </c>
      <c r="C29" s="26"/>
      <c r="D29" s="26">
        <v>41.176470588235297</v>
      </c>
      <c r="E29" s="26">
        <v>33.3333333333333</v>
      </c>
      <c r="F29" s="26"/>
      <c r="G29" s="26">
        <v>40.740740740740698</v>
      </c>
      <c r="H29" s="26">
        <v>46.6666666666667</v>
      </c>
      <c r="I29" s="37">
        <v>27</v>
      </c>
      <c r="J29" s="37">
        <v>30</v>
      </c>
    </row>
    <row r="30" spans="1:10" ht="27.95" customHeight="1" x14ac:dyDescent="0.2">
      <c r="A30" s="40" t="s">
        <v>226</v>
      </c>
      <c r="B30" s="40" t="s">
        <v>226</v>
      </c>
      <c r="C30" s="27">
        <v>35.3591160220994</v>
      </c>
      <c r="D30" s="27">
        <v>38.292682926829301</v>
      </c>
      <c r="E30" s="27">
        <v>40.821917808219197</v>
      </c>
      <c r="F30" s="27">
        <v>39.6419437340153</v>
      </c>
      <c r="G30" s="27">
        <v>38.356164383561598</v>
      </c>
      <c r="H30" s="27">
        <v>38.930348258706502</v>
      </c>
      <c r="I30" s="36">
        <v>730</v>
      </c>
      <c r="J30" s="36">
        <v>804</v>
      </c>
    </row>
    <row r="31" spans="1:10" ht="27.95" customHeight="1" x14ac:dyDescent="0.2">
      <c r="A31" s="42" t="s">
        <v>227</v>
      </c>
      <c r="B31" s="42" t="s">
        <v>227</v>
      </c>
      <c r="C31" s="27">
        <v>45.526838966202803</v>
      </c>
      <c r="D31" s="27">
        <v>49.220898258478499</v>
      </c>
      <c r="E31" s="27">
        <v>50.046511627907002</v>
      </c>
      <c r="F31" s="27">
        <v>50.920810313075499</v>
      </c>
      <c r="G31" s="27">
        <v>47.948473282442698</v>
      </c>
      <c r="H31" s="27">
        <v>49.797023004059497</v>
      </c>
      <c r="I31" s="37">
        <v>2096</v>
      </c>
      <c r="J31" s="37">
        <v>2217</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271</v>
      </c>
      <c r="B2" s="65"/>
      <c r="C2" s="65"/>
      <c r="D2" s="65"/>
      <c r="E2" s="65"/>
      <c r="F2" s="65"/>
      <c r="G2" s="65"/>
      <c r="H2" s="65"/>
      <c r="I2" s="65"/>
      <c r="J2" s="65"/>
      <c r="K2" s="23"/>
      <c r="L2" s="23"/>
      <c r="M2" s="23"/>
    </row>
    <row r="3" spans="1:13" ht="25.5" customHeight="1" x14ac:dyDescent="0.2">
      <c r="A3" s="66" t="s">
        <v>302</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41.176470588235297</v>
      </c>
      <c r="D6" s="26">
        <v>29.411764705882401</v>
      </c>
      <c r="E6" s="26">
        <v>30.769230769230798</v>
      </c>
      <c r="F6" s="26">
        <v>29.1666666666667</v>
      </c>
      <c r="G6" s="26">
        <v>36.363636363636402</v>
      </c>
      <c r="H6" s="26">
        <v>29.268292682926798</v>
      </c>
      <c r="I6" s="36">
        <v>44</v>
      </c>
      <c r="J6" s="36">
        <v>41</v>
      </c>
    </row>
    <row r="7" spans="1:13" hidden="1" x14ac:dyDescent="0.2">
      <c r="A7" s="23" t="s">
        <v>191</v>
      </c>
      <c r="B7" s="23" t="s">
        <v>192</v>
      </c>
      <c r="C7" s="26">
        <v>43.75</v>
      </c>
      <c r="D7" s="26">
        <v>25</v>
      </c>
      <c r="E7" s="26">
        <v>34.7826086956522</v>
      </c>
      <c r="F7" s="26">
        <v>36.842105263157897</v>
      </c>
      <c r="G7" s="26">
        <v>38.461538461538503</v>
      </c>
      <c r="H7" s="26">
        <v>29.729729729729701</v>
      </c>
      <c r="I7" s="37">
        <v>39</v>
      </c>
      <c r="J7" s="37">
        <v>37</v>
      </c>
    </row>
    <row r="8" spans="1:13" hidden="1" x14ac:dyDescent="0.2">
      <c r="A8" s="23" t="s">
        <v>193</v>
      </c>
      <c r="B8" s="23" t="s">
        <v>194</v>
      </c>
      <c r="C8" s="26">
        <v>38.461538461538503</v>
      </c>
      <c r="D8" s="26">
        <v>36</v>
      </c>
      <c r="E8" s="26">
        <v>48.571428571428598</v>
      </c>
      <c r="F8" s="26">
        <v>56</v>
      </c>
      <c r="G8" s="26">
        <v>43.548387096774199</v>
      </c>
      <c r="H8" s="26">
        <v>45.098039215686299</v>
      </c>
      <c r="I8" s="36">
        <v>62</v>
      </c>
      <c r="J8" s="36">
        <v>51</v>
      </c>
    </row>
    <row r="9" spans="1:13" hidden="1" x14ac:dyDescent="0.2">
      <c r="A9" s="23" t="s">
        <v>195</v>
      </c>
      <c r="B9" s="23" t="s">
        <v>196</v>
      </c>
      <c r="C9" s="26">
        <v>36.6666666666667</v>
      </c>
      <c r="D9" s="26">
        <v>47.826086956521699</v>
      </c>
      <c r="E9" s="26">
        <v>37.5</v>
      </c>
      <c r="F9" s="26">
        <v>26.470588235294102</v>
      </c>
      <c r="G9" s="26">
        <v>38.297872340425499</v>
      </c>
      <c r="H9" s="26">
        <v>36.2068965517241</v>
      </c>
      <c r="I9" s="37">
        <v>47</v>
      </c>
      <c r="J9" s="37">
        <v>58</v>
      </c>
    </row>
    <row r="10" spans="1:13" hidden="1" x14ac:dyDescent="0.2">
      <c r="A10" s="23" t="s">
        <v>197</v>
      </c>
      <c r="B10" s="23" t="s">
        <v>198</v>
      </c>
      <c r="C10" s="26">
        <v>33.3333333333333</v>
      </c>
      <c r="D10" s="26">
        <v>36.363636363636402</v>
      </c>
      <c r="E10" s="26">
        <v>20</v>
      </c>
      <c r="F10" s="26">
        <v>37.931034482758598</v>
      </c>
      <c r="G10" s="26">
        <v>27.272727272727298</v>
      </c>
      <c r="H10" s="26">
        <v>37.096774193548399</v>
      </c>
      <c r="I10" s="36">
        <v>66</v>
      </c>
      <c r="J10" s="36">
        <v>62</v>
      </c>
    </row>
    <row r="11" spans="1:13" hidden="1" x14ac:dyDescent="0.2">
      <c r="A11" s="23" t="s">
        <v>199</v>
      </c>
      <c r="B11" s="23" t="s">
        <v>200</v>
      </c>
      <c r="C11" s="26">
        <v>52.5</v>
      </c>
      <c r="D11" s="26">
        <v>25</v>
      </c>
      <c r="E11" s="26">
        <v>62.5</v>
      </c>
      <c r="F11" s="26">
        <v>48.717948717948701</v>
      </c>
      <c r="G11" s="26">
        <v>58.536585365853703</v>
      </c>
      <c r="H11" s="26">
        <v>37.037037037037003</v>
      </c>
      <c r="I11" s="37">
        <v>82</v>
      </c>
      <c r="J11" s="37">
        <v>81</v>
      </c>
    </row>
    <row r="12" spans="1:13" hidden="1" x14ac:dyDescent="0.2">
      <c r="A12" s="23" t="s">
        <v>201</v>
      </c>
      <c r="B12" s="23" t="s">
        <v>202</v>
      </c>
      <c r="C12" s="26">
        <v>50</v>
      </c>
      <c r="D12" s="26">
        <v>42.105263157894697</v>
      </c>
      <c r="E12" s="26"/>
      <c r="F12" s="26"/>
      <c r="G12" s="26">
        <v>45.161290322580598</v>
      </c>
      <c r="H12" s="26">
        <v>31.25</v>
      </c>
      <c r="I12" s="36">
        <v>31</v>
      </c>
      <c r="J12" s="36">
        <v>32</v>
      </c>
    </row>
    <row r="13" spans="1:13" hidden="1" x14ac:dyDescent="0.2">
      <c r="A13" s="23" t="s">
        <v>203</v>
      </c>
      <c r="B13" s="23" t="s">
        <v>204</v>
      </c>
      <c r="C13" s="26">
        <v>52.941176470588204</v>
      </c>
      <c r="D13" s="26">
        <v>48.979591836734699</v>
      </c>
      <c r="E13" s="26">
        <v>39.5833333333333</v>
      </c>
      <c r="F13" s="26">
        <v>33.3333333333333</v>
      </c>
      <c r="G13" s="26">
        <v>45.5445544554455</v>
      </c>
      <c r="H13" s="26">
        <v>40.860215053763397</v>
      </c>
      <c r="I13" s="37">
        <v>101</v>
      </c>
      <c r="J13" s="37">
        <v>93</v>
      </c>
    </row>
    <row r="14" spans="1:13" hidden="1" x14ac:dyDescent="0.2">
      <c r="A14" s="23" t="s">
        <v>205</v>
      </c>
      <c r="B14" s="23" t="s">
        <v>206</v>
      </c>
      <c r="C14" s="26">
        <v>17.5</v>
      </c>
      <c r="D14" s="26">
        <v>23.728813559321999</v>
      </c>
      <c r="E14" s="26">
        <v>37.3333333333333</v>
      </c>
      <c r="F14" s="26">
        <v>53.703703703703702</v>
      </c>
      <c r="G14" s="26">
        <v>30.172413793103399</v>
      </c>
      <c r="H14" s="26">
        <v>38.135593220338997</v>
      </c>
      <c r="I14" s="36">
        <v>116</v>
      </c>
      <c r="J14" s="36">
        <v>118</v>
      </c>
    </row>
    <row r="15" spans="1:13" hidden="1" x14ac:dyDescent="0.2">
      <c r="A15" s="23" t="s">
        <v>205</v>
      </c>
      <c r="B15" s="23" t="s">
        <v>207</v>
      </c>
      <c r="C15" s="26">
        <v>46</v>
      </c>
      <c r="D15" s="26">
        <v>35.714285714285701</v>
      </c>
      <c r="E15" s="26">
        <v>49.019607843137301</v>
      </c>
      <c r="F15" s="26">
        <v>32.4324324324324</v>
      </c>
      <c r="G15" s="26">
        <v>47.524752475247503</v>
      </c>
      <c r="H15" s="26">
        <v>36.585365853658502</v>
      </c>
      <c r="I15" s="37">
        <v>101</v>
      </c>
      <c r="J15" s="37">
        <v>82</v>
      </c>
    </row>
    <row r="16" spans="1:13" hidden="1" x14ac:dyDescent="0.2">
      <c r="A16" s="23" t="s">
        <v>205</v>
      </c>
      <c r="B16" s="23" t="s">
        <v>208</v>
      </c>
      <c r="C16" s="26">
        <v>32.558139534883701</v>
      </c>
      <c r="D16" s="26">
        <v>27.272727272727298</v>
      </c>
      <c r="E16" s="26">
        <v>42.105263157894697</v>
      </c>
      <c r="F16" s="26">
        <v>48.979591836734699</v>
      </c>
      <c r="G16" s="26">
        <v>37.6237623762376</v>
      </c>
      <c r="H16" s="26">
        <v>37.5</v>
      </c>
      <c r="I16" s="36">
        <v>101</v>
      </c>
      <c r="J16" s="36">
        <v>104</v>
      </c>
    </row>
    <row r="17" spans="1:10" hidden="1" x14ac:dyDescent="0.2">
      <c r="A17" s="23" t="s">
        <v>205</v>
      </c>
      <c r="B17" s="23" t="s">
        <v>209</v>
      </c>
      <c r="C17" s="26">
        <v>56.578947368420998</v>
      </c>
      <c r="D17" s="26">
        <v>56.122448979591802</v>
      </c>
      <c r="E17" s="26">
        <v>57.446808510638299</v>
      </c>
      <c r="F17" s="26">
        <v>63.725490196078397</v>
      </c>
      <c r="G17" s="26">
        <v>57.309941520467802</v>
      </c>
      <c r="H17" s="26">
        <v>59.803921568627501</v>
      </c>
      <c r="I17" s="37">
        <v>171</v>
      </c>
      <c r="J17" s="37">
        <v>204</v>
      </c>
    </row>
    <row r="18" spans="1:10" hidden="1" x14ac:dyDescent="0.2">
      <c r="A18" s="23" t="s">
        <v>205</v>
      </c>
      <c r="B18" s="23" t="s">
        <v>210</v>
      </c>
      <c r="C18" s="26">
        <v>40.579710144927503</v>
      </c>
      <c r="D18" s="26">
        <v>37.5</v>
      </c>
      <c r="E18" s="26">
        <v>40.845070422535201</v>
      </c>
      <c r="F18" s="26">
        <v>44.642857142857103</v>
      </c>
      <c r="G18" s="26">
        <v>40.425531914893597</v>
      </c>
      <c r="H18" s="26">
        <v>43.518518518518498</v>
      </c>
      <c r="I18" s="36">
        <v>141</v>
      </c>
      <c r="J18" s="36">
        <v>108</v>
      </c>
    </row>
    <row r="19" spans="1:10" hidden="1" x14ac:dyDescent="0.2">
      <c r="A19" s="23" t="s">
        <v>205</v>
      </c>
      <c r="B19" s="23" t="s">
        <v>211</v>
      </c>
      <c r="C19" s="26">
        <v>34.146341463414601</v>
      </c>
      <c r="D19" s="26">
        <v>51.851851851851798</v>
      </c>
      <c r="E19" s="26">
        <v>54.054054054054099</v>
      </c>
      <c r="F19" s="26">
        <v>39.473684210526301</v>
      </c>
      <c r="G19" s="26">
        <v>43.589743589743598</v>
      </c>
      <c r="H19" s="26">
        <v>44.776119402985103</v>
      </c>
      <c r="I19" s="37">
        <v>78</v>
      </c>
      <c r="J19" s="37">
        <v>67</v>
      </c>
    </row>
    <row r="20" spans="1:10" hidden="1" x14ac:dyDescent="0.2">
      <c r="A20" s="23" t="s">
        <v>205</v>
      </c>
      <c r="B20" s="23" t="s">
        <v>212</v>
      </c>
      <c r="C20" s="26">
        <v>47.368421052631597</v>
      </c>
      <c r="D20" s="26">
        <v>68.75</v>
      </c>
      <c r="E20" s="26">
        <v>37.5</v>
      </c>
      <c r="F20" s="26">
        <v>56.6666666666667</v>
      </c>
      <c r="G20" s="26">
        <v>41.860465116279101</v>
      </c>
      <c r="H20" s="26">
        <v>59.574468085106403</v>
      </c>
      <c r="I20" s="36">
        <v>43</v>
      </c>
      <c r="J20" s="36">
        <v>47</v>
      </c>
    </row>
    <row r="21" spans="1:10" hidden="1" x14ac:dyDescent="0.2">
      <c r="A21" s="23" t="s">
        <v>205</v>
      </c>
      <c r="B21" s="23" t="s">
        <v>213</v>
      </c>
      <c r="C21" s="26">
        <v>40.909090909090899</v>
      </c>
      <c r="D21" s="26">
        <v>16</v>
      </c>
      <c r="E21" s="26">
        <v>25</v>
      </c>
      <c r="F21" s="26">
        <v>37.5</v>
      </c>
      <c r="G21" s="26">
        <v>34.210526315789501</v>
      </c>
      <c r="H21" s="26">
        <v>24.390243902439</v>
      </c>
      <c r="I21" s="37">
        <v>38</v>
      </c>
      <c r="J21" s="37">
        <v>41</v>
      </c>
    </row>
    <row r="22" spans="1:10" hidden="1" x14ac:dyDescent="0.2">
      <c r="A22" s="23" t="s">
        <v>205</v>
      </c>
      <c r="B22" s="23" t="s">
        <v>214</v>
      </c>
      <c r="C22" s="26">
        <v>50</v>
      </c>
      <c r="D22" s="26">
        <v>57.692307692307701</v>
      </c>
      <c r="E22" s="26">
        <v>44.117647058823501</v>
      </c>
      <c r="F22" s="26">
        <v>47.826086956521699</v>
      </c>
      <c r="G22" s="26">
        <v>46.969696969696997</v>
      </c>
      <c r="H22" s="26">
        <v>51.973684210526301</v>
      </c>
      <c r="I22" s="36">
        <v>66</v>
      </c>
      <c r="J22" s="36">
        <v>152</v>
      </c>
    </row>
    <row r="23" spans="1:10" hidden="1" x14ac:dyDescent="0.2">
      <c r="A23" s="23" t="s">
        <v>205</v>
      </c>
      <c r="B23" s="23" t="s">
        <v>215</v>
      </c>
      <c r="C23" s="26">
        <v>78.947368421052602</v>
      </c>
      <c r="D23" s="26"/>
      <c r="E23" s="26">
        <v>61.1111111111111</v>
      </c>
      <c r="F23" s="26">
        <v>45.454545454545503</v>
      </c>
      <c r="G23" s="26">
        <v>70.270270270270302</v>
      </c>
      <c r="H23" s="26">
        <v>58.823529411764703</v>
      </c>
      <c r="I23" s="37">
        <v>37</v>
      </c>
      <c r="J23" s="37">
        <v>34</v>
      </c>
    </row>
    <row r="24" spans="1:10" ht="27.95" hidden="1" customHeight="1" x14ac:dyDescent="0.2">
      <c r="A24" s="38" t="s">
        <v>216</v>
      </c>
      <c r="B24" s="38" t="s">
        <v>216</v>
      </c>
      <c r="C24" s="39">
        <v>43.309002433090001</v>
      </c>
      <c r="D24" s="39">
        <v>43.449781659388599</v>
      </c>
      <c r="E24" s="39">
        <v>45.911949685534601</v>
      </c>
      <c r="F24" s="39">
        <v>49.8942917547569</v>
      </c>
      <c r="G24" s="39">
        <v>44.618834080717498</v>
      </c>
      <c r="H24" s="39">
        <v>47.021943573667699</v>
      </c>
      <c r="I24" s="36">
        <v>892</v>
      </c>
      <c r="J24" s="36">
        <v>957</v>
      </c>
    </row>
    <row r="25" spans="1:10" ht="27.95" customHeight="1" x14ac:dyDescent="0.2">
      <c r="A25" s="40" t="s">
        <v>217</v>
      </c>
      <c r="B25" s="40" t="s">
        <v>217</v>
      </c>
      <c r="C25" s="41">
        <v>43.701399688957999</v>
      </c>
      <c r="D25" s="41">
        <v>41.470588235294102</v>
      </c>
      <c r="E25" s="41">
        <v>44.287729196050797</v>
      </c>
      <c r="F25" s="41">
        <v>45.755395683453202</v>
      </c>
      <c r="G25" s="41">
        <v>43.988269794721397</v>
      </c>
      <c r="H25" s="41">
        <v>43.767705382436297</v>
      </c>
      <c r="I25" s="37">
        <v>1364</v>
      </c>
      <c r="J25" s="37">
        <v>1412</v>
      </c>
    </row>
    <row r="26" spans="1:10" ht="14.1" hidden="1" customHeight="1" x14ac:dyDescent="0.2">
      <c r="A26" s="32" t="s">
        <v>218</v>
      </c>
      <c r="B26" s="32" t="s">
        <v>219</v>
      </c>
      <c r="C26" s="26">
        <v>19.090909090909101</v>
      </c>
      <c r="D26" s="26">
        <v>19.117647058823501</v>
      </c>
      <c r="E26" s="26">
        <v>18.965517241379299</v>
      </c>
      <c r="F26" s="26">
        <v>19.587628865979401</v>
      </c>
      <c r="G26" s="26">
        <v>18.947368421052602</v>
      </c>
      <c r="H26" s="26">
        <v>19.578313253011999</v>
      </c>
      <c r="I26" s="36">
        <v>285</v>
      </c>
      <c r="J26" s="36">
        <v>332</v>
      </c>
    </row>
    <row r="27" spans="1:10" ht="14.1" hidden="1" customHeight="1" x14ac:dyDescent="0.2">
      <c r="A27" s="32" t="s">
        <v>220</v>
      </c>
      <c r="B27" s="32" t="s">
        <v>221</v>
      </c>
      <c r="C27" s="26">
        <v>14.285714285714301</v>
      </c>
      <c r="D27" s="26">
        <v>31.034482758620701</v>
      </c>
      <c r="E27" s="26">
        <v>14.634146341463399</v>
      </c>
      <c r="F27" s="26">
        <v>26.229508196721302</v>
      </c>
      <c r="G27" s="26">
        <v>14.371257485029901</v>
      </c>
      <c r="H27" s="26">
        <v>28.571428571428601</v>
      </c>
      <c r="I27" s="37">
        <v>167</v>
      </c>
      <c r="J27" s="37">
        <v>119</v>
      </c>
    </row>
    <row r="28" spans="1:10" ht="14.1" hidden="1" customHeight="1" x14ac:dyDescent="0.2">
      <c r="A28" s="32" t="s">
        <v>222</v>
      </c>
      <c r="B28" s="32" t="s">
        <v>223</v>
      </c>
      <c r="C28" s="26">
        <v>26.282051282051299</v>
      </c>
      <c r="D28" s="26">
        <v>20.603015075376899</v>
      </c>
      <c r="E28" s="26">
        <v>22.105263157894701</v>
      </c>
      <c r="F28" s="26">
        <v>24.590163934426201</v>
      </c>
      <c r="G28" s="26">
        <v>24.603174603174601</v>
      </c>
      <c r="H28" s="26">
        <v>22.360248447204999</v>
      </c>
      <c r="I28" s="36">
        <v>252</v>
      </c>
      <c r="J28" s="36">
        <v>322</v>
      </c>
    </row>
    <row r="29" spans="1:10" ht="14.1" hidden="1" customHeight="1" x14ac:dyDescent="0.2">
      <c r="A29" s="32" t="s">
        <v>224</v>
      </c>
      <c r="B29" s="32" t="s">
        <v>225</v>
      </c>
      <c r="C29" s="26"/>
      <c r="D29" s="26">
        <v>47.058823529411796</v>
      </c>
      <c r="E29" s="26">
        <v>33.3333333333333</v>
      </c>
      <c r="F29" s="26"/>
      <c r="G29" s="26">
        <v>44.4444444444444</v>
      </c>
      <c r="H29" s="26">
        <v>46.6666666666667</v>
      </c>
      <c r="I29" s="37">
        <v>27</v>
      </c>
      <c r="J29" s="37">
        <v>30</v>
      </c>
    </row>
    <row r="30" spans="1:10" ht="27.95" customHeight="1" x14ac:dyDescent="0.2">
      <c r="A30" s="40" t="s">
        <v>226</v>
      </c>
      <c r="B30" s="40" t="s">
        <v>226</v>
      </c>
      <c r="C30" s="27">
        <v>22.3756906077348</v>
      </c>
      <c r="D30" s="27">
        <v>22.6829268292683</v>
      </c>
      <c r="E30" s="27">
        <v>19.398907103825099</v>
      </c>
      <c r="F30" s="27">
        <v>23.076923076923102</v>
      </c>
      <c r="G30" s="27">
        <v>20.793433652530801</v>
      </c>
      <c r="H30" s="27">
        <v>23.0386052303861</v>
      </c>
      <c r="I30" s="36">
        <v>731</v>
      </c>
      <c r="J30" s="36">
        <v>803</v>
      </c>
    </row>
    <row r="31" spans="1:10" ht="27.95" customHeight="1" x14ac:dyDescent="0.2">
      <c r="A31" s="42" t="s">
        <v>227</v>
      </c>
      <c r="B31" s="42" t="s">
        <v>227</v>
      </c>
      <c r="C31" s="27">
        <v>36.019900497512403</v>
      </c>
      <c r="D31" s="27">
        <v>34.403669724770602</v>
      </c>
      <c r="E31" s="27">
        <v>35.8139534883721</v>
      </c>
      <c r="F31" s="27">
        <v>37.603686635944698</v>
      </c>
      <c r="G31" s="27">
        <v>35.894988066825803</v>
      </c>
      <c r="H31" s="27">
        <v>36.252821670428901</v>
      </c>
      <c r="I31" s="37">
        <v>2095</v>
      </c>
      <c r="J31" s="37">
        <v>2215</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272</v>
      </c>
      <c r="B2" s="65"/>
      <c r="C2" s="65"/>
      <c r="D2" s="65"/>
      <c r="E2" s="65"/>
      <c r="F2" s="65"/>
      <c r="G2" s="65"/>
      <c r="H2" s="65"/>
      <c r="I2" s="65"/>
      <c r="J2" s="65"/>
      <c r="K2" s="23"/>
      <c r="L2" s="23"/>
      <c r="M2" s="23"/>
    </row>
    <row r="3" spans="1:13" ht="25.5" customHeight="1" x14ac:dyDescent="0.2">
      <c r="A3" s="66" t="s">
        <v>301</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82.352941176470594</v>
      </c>
      <c r="D6" s="26">
        <v>82.352941176470594</v>
      </c>
      <c r="E6" s="26">
        <v>69.230769230769198</v>
      </c>
      <c r="F6" s="26">
        <v>92</v>
      </c>
      <c r="G6" s="26">
        <v>75</v>
      </c>
      <c r="H6" s="26">
        <v>88.095238095238102</v>
      </c>
      <c r="I6" s="36">
        <v>44</v>
      </c>
      <c r="J6" s="36">
        <v>42</v>
      </c>
    </row>
    <row r="7" spans="1:13" hidden="1" x14ac:dyDescent="0.2">
      <c r="A7" s="23" t="s">
        <v>191</v>
      </c>
      <c r="B7" s="23" t="s">
        <v>192</v>
      </c>
      <c r="C7" s="26">
        <v>62.5</v>
      </c>
      <c r="D7" s="26">
        <v>93.75</v>
      </c>
      <c r="E7" s="26">
        <v>82.608695652173907</v>
      </c>
      <c r="F7" s="26">
        <v>68.421052631578902</v>
      </c>
      <c r="G7" s="26">
        <v>74.358974358974393</v>
      </c>
      <c r="H7" s="26">
        <v>78.3783783783784</v>
      </c>
      <c r="I7" s="37">
        <v>39</v>
      </c>
      <c r="J7" s="37">
        <v>37</v>
      </c>
    </row>
    <row r="8" spans="1:13" hidden="1" x14ac:dyDescent="0.2">
      <c r="A8" s="23" t="s">
        <v>193</v>
      </c>
      <c r="B8" s="23" t="s">
        <v>194</v>
      </c>
      <c r="C8" s="26">
        <v>76.923076923076906</v>
      </c>
      <c r="D8" s="26">
        <v>64</v>
      </c>
      <c r="E8" s="26">
        <v>77.142857142857196</v>
      </c>
      <c r="F8" s="26">
        <v>44</v>
      </c>
      <c r="G8" s="26">
        <v>77.419354838709694</v>
      </c>
      <c r="H8" s="26">
        <v>54.901960784313701</v>
      </c>
      <c r="I8" s="36">
        <v>62</v>
      </c>
      <c r="J8" s="36">
        <v>51</v>
      </c>
    </row>
    <row r="9" spans="1:13" hidden="1" x14ac:dyDescent="0.2">
      <c r="A9" s="23" t="s">
        <v>195</v>
      </c>
      <c r="B9" s="23" t="s">
        <v>196</v>
      </c>
      <c r="C9" s="26">
        <v>96.6666666666667</v>
      </c>
      <c r="D9" s="26">
        <v>86.956521739130395</v>
      </c>
      <c r="E9" s="26">
        <v>62.5</v>
      </c>
      <c r="F9" s="26">
        <v>88.235294117647101</v>
      </c>
      <c r="G9" s="26">
        <v>85.106382978723403</v>
      </c>
      <c r="H9" s="26">
        <v>87.931034482758605</v>
      </c>
      <c r="I9" s="37">
        <v>47</v>
      </c>
      <c r="J9" s="37">
        <v>58</v>
      </c>
    </row>
    <row r="10" spans="1:13" hidden="1" x14ac:dyDescent="0.2">
      <c r="A10" s="23" t="s">
        <v>197</v>
      </c>
      <c r="B10" s="23" t="s">
        <v>198</v>
      </c>
      <c r="C10" s="26">
        <v>77.7777777777778</v>
      </c>
      <c r="D10" s="26">
        <v>90.909090909090907</v>
      </c>
      <c r="E10" s="26">
        <v>73.3333333333333</v>
      </c>
      <c r="F10" s="26">
        <v>62.068965517241402</v>
      </c>
      <c r="G10" s="26">
        <v>75.757575757575793</v>
      </c>
      <c r="H10" s="26">
        <v>77.419354838709694</v>
      </c>
      <c r="I10" s="36">
        <v>66</v>
      </c>
      <c r="J10" s="36">
        <v>62</v>
      </c>
    </row>
    <row r="11" spans="1:13" hidden="1" x14ac:dyDescent="0.2">
      <c r="A11" s="23" t="s">
        <v>199</v>
      </c>
      <c r="B11" s="23" t="s">
        <v>200</v>
      </c>
      <c r="C11" s="26">
        <v>90</v>
      </c>
      <c r="D11" s="26">
        <v>90</v>
      </c>
      <c r="E11" s="26">
        <v>72.5</v>
      </c>
      <c r="F11" s="26">
        <v>70</v>
      </c>
      <c r="G11" s="26">
        <v>79.268292682926798</v>
      </c>
      <c r="H11" s="26">
        <v>79.268292682926798</v>
      </c>
      <c r="I11" s="37">
        <v>82</v>
      </c>
      <c r="J11" s="37">
        <v>82</v>
      </c>
    </row>
    <row r="12" spans="1:13" hidden="1" x14ac:dyDescent="0.2">
      <c r="A12" s="23" t="s">
        <v>201</v>
      </c>
      <c r="B12" s="23" t="s">
        <v>202</v>
      </c>
      <c r="C12" s="26">
        <v>87.5</v>
      </c>
      <c r="D12" s="26">
        <v>89.473684210526301</v>
      </c>
      <c r="E12" s="26"/>
      <c r="F12" s="26"/>
      <c r="G12" s="26">
        <v>83.870967741935502</v>
      </c>
      <c r="H12" s="26">
        <v>81.25</v>
      </c>
      <c r="I12" s="36">
        <v>31</v>
      </c>
      <c r="J12" s="36">
        <v>32</v>
      </c>
    </row>
    <row r="13" spans="1:13" hidden="1" x14ac:dyDescent="0.2">
      <c r="A13" s="23" t="s">
        <v>203</v>
      </c>
      <c r="B13" s="23" t="s">
        <v>204</v>
      </c>
      <c r="C13" s="26">
        <v>90.196078431372598</v>
      </c>
      <c r="D13" s="26">
        <v>91.836734693877602</v>
      </c>
      <c r="E13" s="26">
        <v>72.9166666666667</v>
      </c>
      <c r="F13" s="26">
        <v>74.358974358974393</v>
      </c>
      <c r="G13" s="26">
        <v>81.188118811881196</v>
      </c>
      <c r="H13" s="26">
        <v>83.870967741935502</v>
      </c>
      <c r="I13" s="37">
        <v>101</v>
      </c>
      <c r="J13" s="37">
        <v>93</v>
      </c>
    </row>
    <row r="14" spans="1:13" hidden="1" x14ac:dyDescent="0.2">
      <c r="A14" s="23" t="s">
        <v>205</v>
      </c>
      <c r="B14" s="23" t="s">
        <v>206</v>
      </c>
      <c r="C14" s="26">
        <v>82.5</v>
      </c>
      <c r="D14" s="26">
        <v>86.440677966101703</v>
      </c>
      <c r="E14" s="26">
        <v>68</v>
      </c>
      <c r="F14" s="26">
        <v>83.3333333333333</v>
      </c>
      <c r="G14" s="26">
        <v>72.413793103448299</v>
      </c>
      <c r="H14" s="26">
        <v>82.203389830508499</v>
      </c>
      <c r="I14" s="36">
        <v>116</v>
      </c>
      <c r="J14" s="36">
        <v>118</v>
      </c>
    </row>
    <row r="15" spans="1:13" hidden="1" x14ac:dyDescent="0.2">
      <c r="A15" s="23" t="s">
        <v>205</v>
      </c>
      <c r="B15" s="23" t="s">
        <v>207</v>
      </c>
      <c r="C15" s="26">
        <v>76</v>
      </c>
      <c r="D15" s="26">
        <v>88.095238095238102</v>
      </c>
      <c r="E15" s="26">
        <v>64</v>
      </c>
      <c r="F15" s="26">
        <v>67.567567567567593</v>
      </c>
      <c r="G15" s="26">
        <v>70</v>
      </c>
      <c r="H15" s="26">
        <v>79.268292682926798</v>
      </c>
      <c r="I15" s="37">
        <v>100</v>
      </c>
      <c r="J15" s="37">
        <v>82</v>
      </c>
    </row>
    <row r="16" spans="1:13" hidden="1" x14ac:dyDescent="0.2">
      <c r="A16" s="23" t="s">
        <v>205</v>
      </c>
      <c r="B16" s="23" t="s">
        <v>208</v>
      </c>
      <c r="C16" s="26">
        <v>83.720930232558104</v>
      </c>
      <c r="D16" s="26">
        <v>78.181818181818201</v>
      </c>
      <c r="E16" s="26">
        <v>56.140350877193001</v>
      </c>
      <c r="F16" s="26">
        <v>79.591836734693899</v>
      </c>
      <c r="G16" s="26">
        <v>67.326732673267301</v>
      </c>
      <c r="H16" s="26">
        <v>78.846153846153797</v>
      </c>
      <c r="I16" s="36">
        <v>101</v>
      </c>
      <c r="J16" s="36">
        <v>104</v>
      </c>
    </row>
    <row r="17" spans="1:10" hidden="1" x14ac:dyDescent="0.2">
      <c r="A17" s="23" t="s">
        <v>205</v>
      </c>
      <c r="B17" s="23" t="s">
        <v>209</v>
      </c>
      <c r="C17" s="26">
        <v>85.3333333333333</v>
      </c>
      <c r="D17" s="26">
        <v>92.857142857142904</v>
      </c>
      <c r="E17" s="26">
        <v>76.595744680851098</v>
      </c>
      <c r="F17" s="26">
        <v>86.274509803921603</v>
      </c>
      <c r="G17" s="26">
        <v>80.588235294117695</v>
      </c>
      <c r="H17" s="26">
        <v>88.725490196078397</v>
      </c>
      <c r="I17" s="37">
        <v>170</v>
      </c>
      <c r="J17" s="37">
        <v>204</v>
      </c>
    </row>
    <row r="18" spans="1:10" hidden="1" x14ac:dyDescent="0.2">
      <c r="A18" s="23" t="s">
        <v>205</v>
      </c>
      <c r="B18" s="23" t="s">
        <v>210</v>
      </c>
      <c r="C18" s="26">
        <v>85.714285714285694</v>
      </c>
      <c r="D18" s="26">
        <v>91.6666666666667</v>
      </c>
      <c r="E18" s="26">
        <v>81.690140845070403</v>
      </c>
      <c r="F18" s="26">
        <v>78.571428571428598</v>
      </c>
      <c r="G18" s="26">
        <v>83.802816901408406</v>
      </c>
      <c r="H18" s="26">
        <v>83.3333333333333</v>
      </c>
      <c r="I18" s="36">
        <v>142</v>
      </c>
      <c r="J18" s="36">
        <v>108</v>
      </c>
    </row>
    <row r="19" spans="1:10" hidden="1" x14ac:dyDescent="0.2">
      <c r="A19" s="23" t="s">
        <v>205</v>
      </c>
      <c r="B19" s="23" t="s">
        <v>211</v>
      </c>
      <c r="C19" s="26">
        <v>82.926829268292707</v>
      </c>
      <c r="D19" s="26">
        <v>81.481481481481495</v>
      </c>
      <c r="E19" s="26">
        <v>75.675675675675706</v>
      </c>
      <c r="F19" s="26">
        <v>72.972972972972997</v>
      </c>
      <c r="G19" s="26">
        <v>79.487179487179503</v>
      </c>
      <c r="H19" s="26">
        <v>75.757575757575793</v>
      </c>
      <c r="I19" s="37">
        <v>78</v>
      </c>
      <c r="J19" s="37">
        <v>66</v>
      </c>
    </row>
    <row r="20" spans="1:10" hidden="1" x14ac:dyDescent="0.2">
      <c r="A20" s="23" t="s">
        <v>205</v>
      </c>
      <c r="B20" s="23" t="s">
        <v>212</v>
      </c>
      <c r="C20" s="26">
        <v>84.210526315789494</v>
      </c>
      <c r="D20" s="26">
        <v>87.5</v>
      </c>
      <c r="E20" s="26">
        <v>66.6666666666667</v>
      </c>
      <c r="F20" s="26">
        <v>66.6666666666667</v>
      </c>
      <c r="G20" s="26">
        <v>74.418604651162795</v>
      </c>
      <c r="H20" s="26">
        <v>72.340425531914903</v>
      </c>
      <c r="I20" s="36">
        <v>43</v>
      </c>
      <c r="J20" s="36">
        <v>47</v>
      </c>
    </row>
    <row r="21" spans="1:10" hidden="1" x14ac:dyDescent="0.2">
      <c r="A21" s="23" t="s">
        <v>205</v>
      </c>
      <c r="B21" s="23" t="s">
        <v>213</v>
      </c>
      <c r="C21" s="26">
        <v>95.454545454545496</v>
      </c>
      <c r="D21" s="26">
        <v>84</v>
      </c>
      <c r="E21" s="26">
        <v>75</v>
      </c>
      <c r="F21" s="26">
        <v>87.5</v>
      </c>
      <c r="G21" s="26">
        <v>86.842105263157904</v>
      </c>
      <c r="H21" s="26">
        <v>85.365853658536594</v>
      </c>
      <c r="I21" s="37">
        <v>38</v>
      </c>
      <c r="J21" s="37">
        <v>41</v>
      </c>
    </row>
    <row r="22" spans="1:10" hidden="1" x14ac:dyDescent="0.2">
      <c r="A22" s="23" t="s">
        <v>205</v>
      </c>
      <c r="B22" s="23" t="s">
        <v>214</v>
      </c>
      <c r="C22" s="26">
        <v>81.25</v>
      </c>
      <c r="D22" s="26">
        <v>88.461538461538495</v>
      </c>
      <c r="E22" s="26">
        <v>50</v>
      </c>
      <c r="F22" s="26">
        <v>71.014492753623202</v>
      </c>
      <c r="G22" s="26">
        <v>65.151515151515198</v>
      </c>
      <c r="H22" s="26">
        <v>79.605263157894697</v>
      </c>
      <c r="I22" s="36">
        <v>66</v>
      </c>
      <c r="J22" s="36">
        <v>152</v>
      </c>
    </row>
    <row r="23" spans="1:10" hidden="1" x14ac:dyDescent="0.2">
      <c r="A23" s="23" t="s">
        <v>205</v>
      </c>
      <c r="B23" s="23" t="s">
        <v>215</v>
      </c>
      <c r="C23" s="26">
        <v>94.736842105263193</v>
      </c>
      <c r="D23" s="26"/>
      <c r="E23" s="26">
        <v>83.3333333333333</v>
      </c>
      <c r="F23" s="26">
        <v>68.181818181818201</v>
      </c>
      <c r="G23" s="26">
        <v>89.189189189189193</v>
      </c>
      <c r="H23" s="26">
        <v>74.285714285714306</v>
      </c>
      <c r="I23" s="37">
        <v>37</v>
      </c>
      <c r="J23" s="37">
        <v>35</v>
      </c>
    </row>
    <row r="24" spans="1:10" ht="27.95" hidden="1" customHeight="1" x14ac:dyDescent="0.2">
      <c r="A24" s="38" t="s">
        <v>216</v>
      </c>
      <c r="B24" s="38" t="s">
        <v>216</v>
      </c>
      <c r="C24" s="39">
        <v>84.184914841849107</v>
      </c>
      <c r="D24" s="39">
        <v>87.581699346405202</v>
      </c>
      <c r="E24" s="39">
        <v>69.9579831932773</v>
      </c>
      <c r="F24" s="39">
        <v>77.542372881355902</v>
      </c>
      <c r="G24" s="39">
        <v>76.430976430976401</v>
      </c>
      <c r="H24" s="39">
        <v>81.609195402298894</v>
      </c>
      <c r="I24" s="36">
        <v>891</v>
      </c>
      <c r="J24" s="36">
        <v>957</v>
      </c>
    </row>
    <row r="25" spans="1:10" ht="27.95" customHeight="1" x14ac:dyDescent="0.2">
      <c r="A25" s="40" t="s">
        <v>217</v>
      </c>
      <c r="B25" s="40" t="s">
        <v>217</v>
      </c>
      <c r="C25" s="41">
        <v>84.447900466562999</v>
      </c>
      <c r="D25" s="41">
        <v>87.371512481644601</v>
      </c>
      <c r="E25" s="41">
        <v>71.186440677966104</v>
      </c>
      <c r="F25" s="41">
        <v>75.718390804597703</v>
      </c>
      <c r="G25" s="41">
        <v>77.329420396184901</v>
      </c>
      <c r="H25" s="41">
        <v>80.834512022630804</v>
      </c>
      <c r="I25" s="37">
        <v>1363</v>
      </c>
      <c r="J25" s="37">
        <v>1414</v>
      </c>
    </row>
    <row r="26" spans="1:10" ht="14.1" hidden="1" customHeight="1" x14ac:dyDescent="0.2">
      <c r="A26" s="32" t="s">
        <v>218</v>
      </c>
      <c r="B26" s="32" t="s">
        <v>219</v>
      </c>
      <c r="C26" s="26">
        <v>74.545454545454504</v>
      </c>
      <c r="D26" s="26">
        <v>84.671532846715294</v>
      </c>
      <c r="E26" s="26">
        <v>66.091954022988503</v>
      </c>
      <c r="F26" s="26">
        <v>70.103092783505105</v>
      </c>
      <c r="G26" s="26">
        <v>69.473684210526301</v>
      </c>
      <c r="H26" s="26">
        <v>76.276276276276306</v>
      </c>
      <c r="I26" s="36">
        <v>285</v>
      </c>
      <c r="J26" s="36">
        <v>333</v>
      </c>
    </row>
    <row r="27" spans="1:10" ht="14.1" hidden="1" customHeight="1" x14ac:dyDescent="0.2">
      <c r="A27" s="32" t="s">
        <v>220</v>
      </c>
      <c r="B27" s="32" t="s">
        <v>221</v>
      </c>
      <c r="C27" s="26">
        <v>85.714285714285694</v>
      </c>
      <c r="D27" s="26">
        <v>94.827586206896598</v>
      </c>
      <c r="E27" s="26">
        <v>71.951219512195095</v>
      </c>
      <c r="F27" s="26">
        <v>62.2950819672131</v>
      </c>
      <c r="G27" s="26">
        <v>79.041916167664695</v>
      </c>
      <c r="H27" s="26">
        <v>78.151260504201701</v>
      </c>
      <c r="I27" s="37">
        <v>167</v>
      </c>
      <c r="J27" s="37">
        <v>119</v>
      </c>
    </row>
    <row r="28" spans="1:10" ht="14.1" hidden="1" customHeight="1" x14ac:dyDescent="0.2">
      <c r="A28" s="32" t="s">
        <v>222</v>
      </c>
      <c r="B28" s="32" t="s">
        <v>223</v>
      </c>
      <c r="C28" s="26">
        <v>75</v>
      </c>
      <c r="D28" s="26">
        <v>73.232323232323196</v>
      </c>
      <c r="E28" s="26">
        <v>58.947368421052602</v>
      </c>
      <c r="F28" s="26">
        <v>65.040650406504099</v>
      </c>
      <c r="G28" s="26">
        <v>68.650793650793602</v>
      </c>
      <c r="H28" s="26">
        <v>70.186335403726702</v>
      </c>
      <c r="I28" s="36">
        <v>252</v>
      </c>
      <c r="J28" s="36">
        <v>322</v>
      </c>
    </row>
    <row r="29" spans="1:10" ht="14.1" hidden="1" customHeight="1" x14ac:dyDescent="0.2">
      <c r="A29" s="32" t="s">
        <v>224</v>
      </c>
      <c r="B29" s="32" t="s">
        <v>225</v>
      </c>
      <c r="C29" s="26"/>
      <c r="D29" s="26">
        <v>70.588235294117695</v>
      </c>
      <c r="E29" s="26">
        <v>53.3333333333333</v>
      </c>
      <c r="F29" s="26"/>
      <c r="G29" s="26">
        <v>66.6666666666667</v>
      </c>
      <c r="H29" s="26">
        <v>66.6666666666667</v>
      </c>
      <c r="I29" s="37">
        <v>27</v>
      </c>
      <c r="J29" s="37">
        <v>30</v>
      </c>
    </row>
    <row r="30" spans="1:10" ht="27.95" customHeight="1" x14ac:dyDescent="0.2">
      <c r="A30" s="40" t="s">
        <v>226</v>
      </c>
      <c r="B30" s="40" t="s">
        <v>226</v>
      </c>
      <c r="C30" s="27">
        <v>77.624309392265204</v>
      </c>
      <c r="D30" s="27">
        <v>80</v>
      </c>
      <c r="E30" s="27">
        <v>65.027322404371603</v>
      </c>
      <c r="F30" s="27">
        <v>67.007672634271103</v>
      </c>
      <c r="G30" s="27">
        <v>71.272229822161407</v>
      </c>
      <c r="H30" s="27">
        <v>73.756218905472593</v>
      </c>
      <c r="I30" s="36">
        <v>731</v>
      </c>
      <c r="J30" s="36">
        <v>804</v>
      </c>
    </row>
    <row r="31" spans="1:10" ht="27.95" customHeight="1" x14ac:dyDescent="0.2">
      <c r="A31" s="42" t="s">
        <v>227</v>
      </c>
      <c r="B31" s="42" t="s">
        <v>227</v>
      </c>
      <c r="C31" s="27">
        <v>81.990049751243802</v>
      </c>
      <c r="D31" s="27">
        <v>84.601283226397797</v>
      </c>
      <c r="E31" s="27">
        <v>69.087523277467398</v>
      </c>
      <c r="F31" s="27">
        <v>72.585096596136196</v>
      </c>
      <c r="G31" s="27">
        <v>75.214899713467005</v>
      </c>
      <c r="H31" s="27">
        <v>78.2687105500451</v>
      </c>
      <c r="I31" s="37">
        <v>2094</v>
      </c>
      <c r="J31" s="37">
        <v>2218</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277</v>
      </c>
      <c r="B2" s="65"/>
      <c r="C2" s="65"/>
      <c r="D2" s="65"/>
      <c r="E2" s="65"/>
      <c r="F2" s="65"/>
      <c r="G2" s="65"/>
      <c r="H2" s="65"/>
      <c r="I2" s="65"/>
      <c r="J2" s="65"/>
      <c r="K2" s="23"/>
      <c r="L2" s="23"/>
      <c r="M2" s="23"/>
    </row>
    <row r="3" spans="1:13" ht="25.5" customHeight="1" x14ac:dyDescent="0.2">
      <c r="A3" s="66" t="s">
        <v>300</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41.176470588235297</v>
      </c>
      <c r="D6" s="26">
        <v>58.823529411764703</v>
      </c>
      <c r="E6" s="26">
        <v>32.142857142857103</v>
      </c>
      <c r="F6" s="26">
        <v>40</v>
      </c>
      <c r="G6" s="26">
        <v>36.956521739130402</v>
      </c>
      <c r="H6" s="26">
        <v>47.619047619047599</v>
      </c>
      <c r="I6" s="36">
        <v>46</v>
      </c>
      <c r="J6" s="36">
        <v>42</v>
      </c>
    </row>
    <row r="7" spans="1:13" hidden="1" x14ac:dyDescent="0.2">
      <c r="A7" s="23" t="s">
        <v>191</v>
      </c>
      <c r="B7" s="23" t="s">
        <v>192</v>
      </c>
      <c r="C7" s="26">
        <v>56.25</v>
      </c>
      <c r="D7" s="26">
        <v>62.5</v>
      </c>
      <c r="E7" s="26">
        <v>60.869565217391298</v>
      </c>
      <c r="F7" s="26">
        <v>73.684210526315795</v>
      </c>
      <c r="G7" s="26">
        <v>58.974358974358999</v>
      </c>
      <c r="H7" s="26">
        <v>67.567567567567593</v>
      </c>
      <c r="I7" s="37">
        <v>39</v>
      </c>
      <c r="J7" s="37">
        <v>37</v>
      </c>
    </row>
    <row r="8" spans="1:13" hidden="1" x14ac:dyDescent="0.2">
      <c r="A8" s="23" t="s">
        <v>193</v>
      </c>
      <c r="B8" s="23" t="s">
        <v>194</v>
      </c>
      <c r="C8" s="26">
        <v>57.142857142857103</v>
      </c>
      <c r="D8" s="26">
        <v>38.461538461538503</v>
      </c>
      <c r="E8" s="26">
        <v>33.3333333333333</v>
      </c>
      <c r="F8" s="26">
        <v>40</v>
      </c>
      <c r="G8" s="26">
        <v>43.076923076923102</v>
      </c>
      <c r="H8" s="26">
        <v>38.461538461538503</v>
      </c>
      <c r="I8" s="36">
        <v>65</v>
      </c>
      <c r="J8" s="36">
        <v>52</v>
      </c>
    </row>
    <row r="9" spans="1:13" hidden="1" x14ac:dyDescent="0.2">
      <c r="A9" s="23" t="s">
        <v>195</v>
      </c>
      <c r="B9" s="23" t="s">
        <v>196</v>
      </c>
      <c r="C9" s="26">
        <v>46.6666666666667</v>
      </c>
      <c r="D9" s="26">
        <v>45.8333333333333</v>
      </c>
      <c r="E9" s="26">
        <v>50</v>
      </c>
      <c r="F9" s="26">
        <v>58.823529411764703</v>
      </c>
      <c r="G9" s="26">
        <v>48.979591836734699</v>
      </c>
      <c r="H9" s="26">
        <v>52.542372881355902</v>
      </c>
      <c r="I9" s="37">
        <v>49</v>
      </c>
      <c r="J9" s="37">
        <v>59</v>
      </c>
    </row>
    <row r="10" spans="1:13" hidden="1" x14ac:dyDescent="0.2">
      <c r="A10" s="23" t="s">
        <v>197</v>
      </c>
      <c r="B10" s="23" t="s">
        <v>198</v>
      </c>
      <c r="C10" s="26">
        <v>54.054054054054099</v>
      </c>
      <c r="D10" s="26">
        <v>58.823529411764703</v>
      </c>
      <c r="E10" s="26">
        <v>13.3333333333333</v>
      </c>
      <c r="F10" s="26">
        <v>40</v>
      </c>
      <c r="G10" s="26">
        <v>35.820895522388099</v>
      </c>
      <c r="H10" s="26">
        <v>50</v>
      </c>
      <c r="I10" s="36">
        <v>67</v>
      </c>
      <c r="J10" s="36">
        <v>64</v>
      </c>
    </row>
    <row r="11" spans="1:13" hidden="1" x14ac:dyDescent="0.2">
      <c r="A11" s="23" t="s">
        <v>199</v>
      </c>
      <c r="B11" s="23" t="s">
        <v>200</v>
      </c>
      <c r="C11" s="26">
        <v>45</v>
      </c>
      <c r="D11" s="26">
        <v>48.717948717948701</v>
      </c>
      <c r="E11" s="26">
        <v>60.975609756097597</v>
      </c>
      <c r="F11" s="26">
        <v>47.5</v>
      </c>
      <c r="G11" s="26">
        <v>51.807228915662598</v>
      </c>
      <c r="H11" s="26">
        <v>46.913580246913597</v>
      </c>
      <c r="I11" s="37">
        <v>83</v>
      </c>
      <c r="J11" s="37">
        <v>81</v>
      </c>
    </row>
    <row r="12" spans="1:13" hidden="1" x14ac:dyDescent="0.2">
      <c r="A12" s="23" t="s">
        <v>201</v>
      </c>
      <c r="B12" s="23" t="s">
        <v>202</v>
      </c>
      <c r="C12" s="26">
        <v>18.75</v>
      </c>
      <c r="D12" s="26">
        <v>28.571428571428601</v>
      </c>
      <c r="E12" s="26">
        <v>40</v>
      </c>
      <c r="F12" s="26"/>
      <c r="G12" s="26">
        <v>28.125</v>
      </c>
      <c r="H12" s="26">
        <v>34.285714285714299</v>
      </c>
      <c r="I12" s="36">
        <v>32</v>
      </c>
      <c r="J12" s="36">
        <v>35</v>
      </c>
    </row>
    <row r="13" spans="1:13" hidden="1" x14ac:dyDescent="0.2">
      <c r="A13" s="23" t="s">
        <v>203</v>
      </c>
      <c r="B13" s="23" t="s">
        <v>204</v>
      </c>
      <c r="C13" s="26">
        <v>66.6666666666667</v>
      </c>
      <c r="D13" s="26">
        <v>55.1020408163265</v>
      </c>
      <c r="E13" s="26">
        <v>39.5833333333333</v>
      </c>
      <c r="F13" s="26">
        <v>35.897435897435898</v>
      </c>
      <c r="G13" s="26">
        <v>52.475247524752497</v>
      </c>
      <c r="H13" s="26">
        <v>45.161290322580598</v>
      </c>
      <c r="I13" s="37">
        <v>101</v>
      </c>
      <c r="J13" s="37">
        <v>93</v>
      </c>
    </row>
    <row r="14" spans="1:13" hidden="1" x14ac:dyDescent="0.2">
      <c r="A14" s="23" t="s">
        <v>205</v>
      </c>
      <c r="B14" s="23" t="s">
        <v>206</v>
      </c>
      <c r="C14" s="26">
        <v>25</v>
      </c>
      <c r="D14" s="26">
        <v>23.728813559321999</v>
      </c>
      <c r="E14" s="26">
        <v>15.5844155844156</v>
      </c>
      <c r="F14" s="26">
        <v>42.592592592592602</v>
      </c>
      <c r="G14" s="26">
        <v>18.644067796610202</v>
      </c>
      <c r="H14" s="26">
        <v>33.0508474576271</v>
      </c>
      <c r="I14" s="36">
        <v>118</v>
      </c>
      <c r="J14" s="36">
        <v>118</v>
      </c>
    </row>
    <row r="15" spans="1:13" hidden="1" x14ac:dyDescent="0.2">
      <c r="A15" s="23" t="s">
        <v>205</v>
      </c>
      <c r="B15" s="23" t="s">
        <v>207</v>
      </c>
      <c r="C15" s="26">
        <v>39.622641509433997</v>
      </c>
      <c r="D15" s="26">
        <v>47.619047619047599</v>
      </c>
      <c r="E15" s="26">
        <v>52.631578947368403</v>
      </c>
      <c r="F15" s="26">
        <v>21.6216216216216</v>
      </c>
      <c r="G15" s="26">
        <v>46.846846846846802</v>
      </c>
      <c r="H15" s="26">
        <v>36.585365853658502</v>
      </c>
      <c r="I15" s="37">
        <v>111</v>
      </c>
      <c r="J15" s="37">
        <v>82</v>
      </c>
    </row>
    <row r="16" spans="1:13" hidden="1" x14ac:dyDescent="0.2">
      <c r="A16" s="23" t="s">
        <v>205</v>
      </c>
      <c r="B16" s="23" t="s">
        <v>208</v>
      </c>
      <c r="C16" s="26">
        <v>36.363636363636402</v>
      </c>
      <c r="D16" s="26">
        <v>21.818181818181799</v>
      </c>
      <c r="E16" s="26">
        <v>40.677966101694899</v>
      </c>
      <c r="F16" s="26">
        <v>30.612244897959201</v>
      </c>
      <c r="G16" s="26">
        <v>38.461538461538503</v>
      </c>
      <c r="H16" s="26">
        <v>25.961538461538499</v>
      </c>
      <c r="I16" s="36">
        <v>104</v>
      </c>
      <c r="J16" s="36">
        <v>104</v>
      </c>
    </row>
    <row r="17" spans="1:10" hidden="1" x14ac:dyDescent="0.2">
      <c r="A17" s="23" t="s">
        <v>205</v>
      </c>
      <c r="B17" s="23" t="s">
        <v>209</v>
      </c>
      <c r="C17" s="26">
        <v>23.684210526315798</v>
      </c>
      <c r="D17" s="26">
        <v>43.877551020408198</v>
      </c>
      <c r="E17" s="26">
        <v>40.404040404040401</v>
      </c>
      <c r="F17" s="26">
        <v>45.098039215686299</v>
      </c>
      <c r="G17" s="26">
        <v>32.954545454545503</v>
      </c>
      <c r="H17" s="26">
        <v>44.117647058823501</v>
      </c>
      <c r="I17" s="37">
        <v>176</v>
      </c>
      <c r="J17" s="37">
        <v>204</v>
      </c>
    </row>
    <row r="18" spans="1:10" hidden="1" x14ac:dyDescent="0.2">
      <c r="A18" s="23" t="s">
        <v>205</v>
      </c>
      <c r="B18" s="23" t="s">
        <v>210</v>
      </c>
      <c r="C18" s="26">
        <v>54.1666666666667</v>
      </c>
      <c r="D18" s="26">
        <v>26.530612244897998</v>
      </c>
      <c r="E18" s="26">
        <v>35.616438356164402</v>
      </c>
      <c r="F18" s="26">
        <v>40.350877192982502</v>
      </c>
      <c r="G18" s="26">
        <v>44.5205479452055</v>
      </c>
      <c r="H18" s="26">
        <v>34.545454545454497</v>
      </c>
      <c r="I18" s="36">
        <v>146</v>
      </c>
      <c r="J18" s="36">
        <v>110</v>
      </c>
    </row>
    <row r="19" spans="1:10" hidden="1" x14ac:dyDescent="0.2">
      <c r="A19" s="23" t="s">
        <v>205</v>
      </c>
      <c r="B19" s="23" t="s">
        <v>211</v>
      </c>
      <c r="C19" s="26">
        <v>42.857142857142897</v>
      </c>
      <c r="D19" s="26">
        <v>48.148148148148103</v>
      </c>
      <c r="E19" s="26">
        <v>40</v>
      </c>
      <c r="F19" s="26">
        <v>12.8205128205128</v>
      </c>
      <c r="G19" s="26">
        <v>41.463414634146297</v>
      </c>
      <c r="H19" s="26">
        <v>27.9411764705882</v>
      </c>
      <c r="I19" s="37">
        <v>82</v>
      </c>
      <c r="J19" s="37">
        <v>68</v>
      </c>
    </row>
    <row r="20" spans="1:10" hidden="1" x14ac:dyDescent="0.2">
      <c r="A20" s="23" t="s">
        <v>205</v>
      </c>
      <c r="B20" s="23" t="s">
        <v>212</v>
      </c>
      <c r="C20" s="26">
        <v>47.368421052631597</v>
      </c>
      <c r="D20" s="26">
        <v>37.5</v>
      </c>
      <c r="E20" s="26">
        <v>32</v>
      </c>
      <c r="F20" s="26">
        <v>53.3333333333333</v>
      </c>
      <c r="G20" s="26">
        <v>38.636363636363598</v>
      </c>
      <c r="H20" s="26">
        <v>46.808510638297903</v>
      </c>
      <c r="I20" s="36">
        <v>44</v>
      </c>
      <c r="J20" s="36">
        <v>47</v>
      </c>
    </row>
    <row r="21" spans="1:10" hidden="1" x14ac:dyDescent="0.2">
      <c r="A21" s="23" t="s">
        <v>205</v>
      </c>
      <c r="B21" s="23" t="s">
        <v>213</v>
      </c>
      <c r="C21" s="26">
        <v>63.636363636363598</v>
      </c>
      <c r="D21" s="26">
        <v>28</v>
      </c>
      <c r="E21" s="26">
        <v>23.529411764705898</v>
      </c>
      <c r="F21" s="26">
        <v>18.75</v>
      </c>
      <c r="G21" s="26">
        <v>46.153846153846203</v>
      </c>
      <c r="H21" s="26">
        <v>24.390243902439</v>
      </c>
      <c r="I21" s="37">
        <v>39</v>
      </c>
      <c r="J21" s="37">
        <v>41</v>
      </c>
    </row>
    <row r="22" spans="1:10" hidden="1" x14ac:dyDescent="0.2">
      <c r="A22" s="23" t="s">
        <v>205</v>
      </c>
      <c r="B22" s="23" t="s">
        <v>214</v>
      </c>
      <c r="C22" s="26">
        <v>30.303030303030301</v>
      </c>
      <c r="D22" s="26">
        <v>50</v>
      </c>
      <c r="E22" s="26">
        <v>39.393939393939398</v>
      </c>
      <c r="F22" s="26">
        <v>55.714285714285701</v>
      </c>
      <c r="G22" s="26">
        <v>34.848484848484901</v>
      </c>
      <c r="H22" s="26">
        <v>51.633986928104598</v>
      </c>
      <c r="I22" s="36">
        <v>66</v>
      </c>
      <c r="J22" s="36">
        <v>153</v>
      </c>
    </row>
    <row r="23" spans="1:10" hidden="1" x14ac:dyDescent="0.2">
      <c r="A23" s="23" t="s">
        <v>205</v>
      </c>
      <c r="B23" s="23" t="s">
        <v>215</v>
      </c>
      <c r="C23" s="26">
        <v>26.315789473684202</v>
      </c>
      <c r="D23" s="26"/>
      <c r="E23" s="26">
        <v>50</v>
      </c>
      <c r="F23" s="26">
        <v>45.454545454545503</v>
      </c>
      <c r="G23" s="26">
        <v>37.837837837837803</v>
      </c>
      <c r="H23" s="26">
        <v>54.285714285714299</v>
      </c>
      <c r="I23" s="37">
        <v>37</v>
      </c>
      <c r="J23" s="37">
        <v>35</v>
      </c>
    </row>
    <row r="24" spans="1:10" ht="27.95" hidden="1" customHeight="1" x14ac:dyDescent="0.2">
      <c r="A24" s="38" t="s">
        <v>216</v>
      </c>
      <c r="B24" s="38" t="s">
        <v>216</v>
      </c>
      <c r="C24" s="39">
        <v>38.095238095238102</v>
      </c>
      <c r="D24" s="39">
        <v>38.260869565217398</v>
      </c>
      <c r="E24" s="39">
        <v>36.546184738955802</v>
      </c>
      <c r="F24" s="39">
        <v>39.495798319327697</v>
      </c>
      <c r="G24" s="39">
        <v>37.1614301191766</v>
      </c>
      <c r="H24" s="39">
        <v>38.773388773388803</v>
      </c>
      <c r="I24" s="36">
        <v>923</v>
      </c>
      <c r="J24" s="36">
        <v>962</v>
      </c>
    </row>
    <row r="25" spans="1:10" ht="27.95" customHeight="1" x14ac:dyDescent="0.2">
      <c r="A25" s="40" t="s">
        <v>217</v>
      </c>
      <c r="B25" s="40" t="s">
        <v>217</v>
      </c>
      <c r="C25" s="41">
        <v>42.900763358778597</v>
      </c>
      <c r="D25" s="41">
        <v>42.1282798833819</v>
      </c>
      <c r="E25" s="41">
        <v>37.991858887381298</v>
      </c>
      <c r="F25" s="41">
        <v>41.737891737891701</v>
      </c>
      <c r="G25" s="41">
        <v>40.142348754448399</v>
      </c>
      <c r="H25" s="41">
        <v>41.614035087719301</v>
      </c>
      <c r="I25" s="37">
        <v>1405</v>
      </c>
      <c r="J25" s="37">
        <v>1425</v>
      </c>
    </row>
    <row r="26" spans="1:10" ht="14.1" hidden="1" customHeight="1" x14ac:dyDescent="0.2">
      <c r="A26" s="32" t="s">
        <v>218</v>
      </c>
      <c r="B26" s="32" t="s">
        <v>219</v>
      </c>
      <c r="C26" s="26">
        <v>57.272727272727302</v>
      </c>
      <c r="D26" s="26">
        <v>43.795620437956202</v>
      </c>
      <c r="E26" s="26">
        <v>55.113636363636402</v>
      </c>
      <c r="F26" s="26">
        <v>51.530612244898002</v>
      </c>
      <c r="G26" s="26">
        <v>56.097560975609802</v>
      </c>
      <c r="H26" s="26">
        <v>48.358208955223901</v>
      </c>
      <c r="I26" s="36">
        <v>287</v>
      </c>
      <c r="J26" s="36">
        <v>335</v>
      </c>
    </row>
    <row r="27" spans="1:10" ht="14.1" hidden="1" customHeight="1" x14ac:dyDescent="0.2">
      <c r="A27" s="32" t="s">
        <v>220</v>
      </c>
      <c r="B27" s="32" t="s">
        <v>221</v>
      </c>
      <c r="C27" s="26">
        <v>63.529411764705898</v>
      </c>
      <c r="D27" s="26">
        <v>55.172413793103402</v>
      </c>
      <c r="E27" s="26">
        <v>53.012048192771097</v>
      </c>
      <c r="F27" s="26">
        <v>45.9016393442623</v>
      </c>
      <c r="G27" s="26">
        <v>57.988165680473401</v>
      </c>
      <c r="H27" s="26">
        <v>50.420168067226903</v>
      </c>
      <c r="I27" s="37">
        <v>169</v>
      </c>
      <c r="J27" s="37">
        <v>119</v>
      </c>
    </row>
    <row r="28" spans="1:10" ht="14.1" hidden="1" customHeight="1" x14ac:dyDescent="0.2">
      <c r="A28" s="32" t="s">
        <v>222</v>
      </c>
      <c r="B28" s="32" t="s">
        <v>223</v>
      </c>
      <c r="C28" s="26">
        <v>50.314465408804999</v>
      </c>
      <c r="D28" s="26">
        <v>55.778894472361799</v>
      </c>
      <c r="E28" s="26">
        <v>41.6666666666667</v>
      </c>
      <c r="F28" s="26">
        <v>56.692913385826799</v>
      </c>
      <c r="G28" s="26">
        <v>46.875</v>
      </c>
      <c r="H28" s="26">
        <v>55.9633027522936</v>
      </c>
      <c r="I28" s="36">
        <v>256</v>
      </c>
      <c r="J28" s="36">
        <v>327</v>
      </c>
    </row>
    <row r="29" spans="1:10" ht="14.1" hidden="1" customHeight="1" x14ac:dyDescent="0.2">
      <c r="A29" s="32" t="s">
        <v>224</v>
      </c>
      <c r="B29" s="32" t="s">
        <v>225</v>
      </c>
      <c r="C29" s="26"/>
      <c r="D29" s="26">
        <v>37.5</v>
      </c>
      <c r="E29" s="26">
        <v>33.3333333333333</v>
      </c>
      <c r="F29" s="26"/>
      <c r="G29" s="26">
        <v>25</v>
      </c>
      <c r="H29" s="26">
        <v>44.827586206896598</v>
      </c>
      <c r="I29" s="37">
        <v>28</v>
      </c>
      <c r="J29" s="37">
        <v>29</v>
      </c>
    </row>
    <row r="30" spans="1:10" ht="27.95" customHeight="1" x14ac:dyDescent="0.2">
      <c r="A30" s="40" t="s">
        <v>226</v>
      </c>
      <c r="B30" s="40" t="s">
        <v>226</v>
      </c>
      <c r="C30" s="27">
        <v>54.2234332425068</v>
      </c>
      <c r="D30" s="27">
        <v>50.975609756097597</v>
      </c>
      <c r="E30" s="27">
        <v>50.270270270270302</v>
      </c>
      <c r="F30" s="27">
        <v>52.392947103274601</v>
      </c>
      <c r="G30" s="27">
        <v>52.162162162162197</v>
      </c>
      <c r="H30" s="27">
        <v>51.604938271604901</v>
      </c>
      <c r="I30" s="36">
        <v>740</v>
      </c>
      <c r="J30" s="36">
        <v>810</v>
      </c>
    </row>
    <row r="31" spans="1:10" ht="27.95" customHeight="1" x14ac:dyDescent="0.2">
      <c r="A31" s="42" t="s">
        <v>227</v>
      </c>
      <c r="B31" s="42" t="s">
        <v>227</v>
      </c>
      <c r="C31" s="27">
        <v>46.966731898238699</v>
      </c>
      <c r="D31" s="27">
        <v>45.437956204379603</v>
      </c>
      <c r="E31" s="27">
        <v>42.095754290876201</v>
      </c>
      <c r="F31" s="27">
        <v>45.586897179253903</v>
      </c>
      <c r="G31" s="27">
        <v>44.289044289044298</v>
      </c>
      <c r="H31" s="27">
        <v>45.2348993288591</v>
      </c>
      <c r="I31" s="37">
        <v>2145</v>
      </c>
      <c r="J31" s="37">
        <v>2235</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278</v>
      </c>
      <c r="B2" s="65"/>
      <c r="C2" s="65"/>
      <c r="D2" s="65"/>
      <c r="E2" s="65"/>
      <c r="F2" s="65"/>
      <c r="G2" s="65"/>
      <c r="H2" s="65"/>
      <c r="I2" s="65"/>
      <c r="J2" s="65"/>
      <c r="K2" s="23"/>
      <c r="L2" s="23"/>
      <c r="M2" s="23"/>
    </row>
    <row r="3" spans="1:13" ht="25.5" customHeight="1" x14ac:dyDescent="0.2">
      <c r="A3" s="66" t="s">
        <v>299</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5.8823529411764701</v>
      </c>
      <c r="D6" s="26">
        <v>23.529411764705898</v>
      </c>
      <c r="E6" s="26">
        <v>14.285714285714301</v>
      </c>
      <c r="F6" s="26">
        <v>20</v>
      </c>
      <c r="G6" s="26">
        <v>13.0434782608696</v>
      </c>
      <c r="H6" s="26">
        <v>21.428571428571399</v>
      </c>
      <c r="I6" s="36">
        <v>46</v>
      </c>
      <c r="J6" s="36">
        <v>42</v>
      </c>
    </row>
    <row r="7" spans="1:13" hidden="1" x14ac:dyDescent="0.2">
      <c r="A7" s="23" t="s">
        <v>191</v>
      </c>
      <c r="B7" s="23" t="s">
        <v>192</v>
      </c>
      <c r="C7" s="26">
        <v>18.75</v>
      </c>
      <c r="D7" s="26">
        <v>18.75</v>
      </c>
      <c r="E7" s="26">
        <v>13.0434782608696</v>
      </c>
      <c r="F7" s="26">
        <v>5.2631578947368398</v>
      </c>
      <c r="G7" s="26">
        <v>15.384615384615399</v>
      </c>
      <c r="H7" s="26">
        <v>10.8108108108108</v>
      </c>
      <c r="I7" s="37">
        <v>39</v>
      </c>
      <c r="J7" s="37">
        <v>37</v>
      </c>
    </row>
    <row r="8" spans="1:13" hidden="1" x14ac:dyDescent="0.2">
      <c r="A8" s="23" t="s">
        <v>193</v>
      </c>
      <c r="B8" s="23" t="s">
        <v>194</v>
      </c>
      <c r="C8" s="26">
        <v>7.1428571428571397</v>
      </c>
      <c r="D8" s="26">
        <v>15.384615384615399</v>
      </c>
      <c r="E8" s="26">
        <v>5.5555555555555598</v>
      </c>
      <c r="F8" s="26">
        <v>4</v>
      </c>
      <c r="G8" s="26">
        <v>6.1538461538461497</v>
      </c>
      <c r="H8" s="26">
        <v>9.6153846153846203</v>
      </c>
      <c r="I8" s="36">
        <v>65</v>
      </c>
      <c r="J8" s="36">
        <v>52</v>
      </c>
    </row>
    <row r="9" spans="1:13" hidden="1" x14ac:dyDescent="0.2">
      <c r="A9" s="23" t="s">
        <v>195</v>
      </c>
      <c r="B9" s="23" t="s">
        <v>196</v>
      </c>
      <c r="C9" s="26">
        <v>3.3333333333333299</v>
      </c>
      <c r="D9" s="26">
        <v>29.1666666666667</v>
      </c>
      <c r="E9" s="26">
        <v>16.6666666666667</v>
      </c>
      <c r="F9" s="26">
        <v>8.8235294117647101</v>
      </c>
      <c r="G9" s="26">
        <v>8.1632653061224492</v>
      </c>
      <c r="H9" s="26">
        <v>16.9491525423729</v>
      </c>
      <c r="I9" s="37">
        <v>49</v>
      </c>
      <c r="J9" s="37">
        <v>59</v>
      </c>
    </row>
    <row r="10" spans="1:13" hidden="1" x14ac:dyDescent="0.2">
      <c r="A10" s="23" t="s">
        <v>197</v>
      </c>
      <c r="B10" s="23" t="s">
        <v>198</v>
      </c>
      <c r="C10" s="26">
        <v>10.8108108108108</v>
      </c>
      <c r="D10" s="26">
        <v>20.588235294117599</v>
      </c>
      <c r="E10" s="26">
        <v>3.3333333333333299</v>
      </c>
      <c r="F10" s="26">
        <v>16.6666666666667</v>
      </c>
      <c r="G10" s="26">
        <v>7.4626865671641802</v>
      </c>
      <c r="H10" s="26">
        <v>18.75</v>
      </c>
      <c r="I10" s="36">
        <v>67</v>
      </c>
      <c r="J10" s="36">
        <v>64</v>
      </c>
    </row>
    <row r="11" spans="1:13" hidden="1" x14ac:dyDescent="0.2">
      <c r="A11" s="23" t="s">
        <v>199</v>
      </c>
      <c r="B11" s="23" t="s">
        <v>200</v>
      </c>
      <c r="C11" s="26">
        <v>7.5</v>
      </c>
      <c r="D11" s="26">
        <v>7.5</v>
      </c>
      <c r="E11" s="26">
        <v>9.7560975609756095</v>
      </c>
      <c r="F11" s="26">
        <v>17.5</v>
      </c>
      <c r="G11" s="26">
        <v>8.4337349397590398</v>
      </c>
      <c r="H11" s="26">
        <v>13.4146341463415</v>
      </c>
      <c r="I11" s="37">
        <v>83</v>
      </c>
      <c r="J11" s="37">
        <v>82</v>
      </c>
    </row>
    <row r="12" spans="1:13" hidden="1" x14ac:dyDescent="0.2">
      <c r="A12" s="23" t="s">
        <v>201</v>
      </c>
      <c r="B12" s="23" t="s">
        <v>202</v>
      </c>
      <c r="C12" s="26">
        <v>31.25</v>
      </c>
      <c r="D12" s="26">
        <v>19.047619047619001</v>
      </c>
      <c r="E12" s="26">
        <v>6.6666666666666696</v>
      </c>
      <c r="F12" s="26"/>
      <c r="G12" s="26">
        <v>18.75</v>
      </c>
      <c r="H12" s="26">
        <v>14.285714285714301</v>
      </c>
      <c r="I12" s="36">
        <v>32</v>
      </c>
      <c r="J12" s="36">
        <v>35</v>
      </c>
    </row>
    <row r="13" spans="1:13" hidden="1" x14ac:dyDescent="0.2">
      <c r="A13" s="23" t="s">
        <v>203</v>
      </c>
      <c r="B13" s="23" t="s">
        <v>204</v>
      </c>
      <c r="C13" s="26">
        <v>9.8039215686274499</v>
      </c>
      <c r="D13" s="26">
        <v>8.1632653061224492</v>
      </c>
      <c r="E13" s="26">
        <v>14.893617021276601</v>
      </c>
      <c r="F13" s="26">
        <v>5.1282051282051304</v>
      </c>
      <c r="G13" s="26">
        <v>13</v>
      </c>
      <c r="H13" s="26">
        <v>7.5268817204301097</v>
      </c>
      <c r="I13" s="37">
        <v>100</v>
      </c>
      <c r="J13" s="37">
        <v>93</v>
      </c>
    </row>
    <row r="14" spans="1:13" hidden="1" x14ac:dyDescent="0.2">
      <c r="A14" s="23" t="s">
        <v>205</v>
      </c>
      <c r="B14" s="23" t="s">
        <v>206</v>
      </c>
      <c r="C14" s="26">
        <v>20</v>
      </c>
      <c r="D14" s="26">
        <v>16.9491525423729</v>
      </c>
      <c r="E14" s="26">
        <v>9.0909090909090899</v>
      </c>
      <c r="F14" s="26">
        <v>22.2222222222222</v>
      </c>
      <c r="G14" s="26">
        <v>13.559322033898299</v>
      </c>
      <c r="H14" s="26">
        <v>18.644067796610202</v>
      </c>
      <c r="I14" s="36">
        <v>118</v>
      </c>
      <c r="J14" s="36">
        <v>118</v>
      </c>
    </row>
    <row r="15" spans="1:13" hidden="1" x14ac:dyDescent="0.2">
      <c r="A15" s="23" t="s">
        <v>205</v>
      </c>
      <c r="B15" s="23" t="s">
        <v>207</v>
      </c>
      <c r="C15" s="26">
        <v>13.207547169811299</v>
      </c>
      <c r="D15" s="26">
        <v>7.1428571428571397</v>
      </c>
      <c r="E15" s="26">
        <v>14.285714285714301</v>
      </c>
      <c r="F15" s="26">
        <v>10.8108108108108</v>
      </c>
      <c r="G15" s="26">
        <v>13.636363636363599</v>
      </c>
      <c r="H15" s="26">
        <v>8.5365853658536608</v>
      </c>
      <c r="I15" s="37">
        <v>110</v>
      </c>
      <c r="J15" s="37">
        <v>82</v>
      </c>
    </row>
    <row r="16" spans="1:13" hidden="1" x14ac:dyDescent="0.2">
      <c r="A16" s="23" t="s">
        <v>205</v>
      </c>
      <c r="B16" s="23" t="s">
        <v>208</v>
      </c>
      <c r="C16" s="26">
        <v>11.363636363636401</v>
      </c>
      <c r="D16" s="26">
        <v>23.636363636363601</v>
      </c>
      <c r="E16" s="26">
        <v>8.6206896551724093</v>
      </c>
      <c r="F16" s="26">
        <v>14.5833333333333</v>
      </c>
      <c r="G16" s="26">
        <v>9.7087378640776691</v>
      </c>
      <c r="H16" s="26">
        <v>19.417475728155299</v>
      </c>
      <c r="I16" s="36">
        <v>103</v>
      </c>
      <c r="J16" s="36">
        <v>103</v>
      </c>
    </row>
    <row r="17" spans="1:10" hidden="1" x14ac:dyDescent="0.2">
      <c r="A17" s="23" t="s">
        <v>205</v>
      </c>
      <c r="B17" s="23" t="s">
        <v>209</v>
      </c>
      <c r="C17" s="26">
        <v>13.157894736842101</v>
      </c>
      <c r="D17" s="26">
        <v>9.1836734693877595</v>
      </c>
      <c r="E17" s="26">
        <v>10</v>
      </c>
      <c r="F17" s="26">
        <v>11.764705882352899</v>
      </c>
      <c r="G17" s="26">
        <v>11.299435028248601</v>
      </c>
      <c r="H17" s="26">
        <v>10.7843137254902</v>
      </c>
      <c r="I17" s="37">
        <v>177</v>
      </c>
      <c r="J17" s="37">
        <v>204</v>
      </c>
    </row>
    <row r="18" spans="1:10" hidden="1" x14ac:dyDescent="0.2">
      <c r="A18" s="23" t="s">
        <v>205</v>
      </c>
      <c r="B18" s="23" t="s">
        <v>210</v>
      </c>
      <c r="C18" s="26">
        <v>16.6666666666667</v>
      </c>
      <c r="D18" s="26">
        <v>22.9166666666667</v>
      </c>
      <c r="E18" s="26">
        <v>12.328767123287699</v>
      </c>
      <c r="F18" s="26">
        <v>24.5614035087719</v>
      </c>
      <c r="G18" s="26">
        <v>14.3835616438356</v>
      </c>
      <c r="H18" s="26">
        <v>24.7706422018349</v>
      </c>
      <c r="I18" s="36">
        <v>146</v>
      </c>
      <c r="J18" s="36">
        <v>109</v>
      </c>
    </row>
    <row r="19" spans="1:10" hidden="1" x14ac:dyDescent="0.2">
      <c r="A19" s="23" t="s">
        <v>205</v>
      </c>
      <c r="B19" s="23" t="s">
        <v>211</v>
      </c>
      <c r="C19" s="26">
        <v>9.5238095238095202</v>
      </c>
      <c r="D19" s="26">
        <v>22.2222222222222</v>
      </c>
      <c r="E19" s="26">
        <v>0</v>
      </c>
      <c r="F19" s="26">
        <v>23.076923076923102</v>
      </c>
      <c r="G19" s="26">
        <v>4.8780487804878003</v>
      </c>
      <c r="H19" s="26">
        <v>22.0588235294118</v>
      </c>
      <c r="I19" s="37">
        <v>82</v>
      </c>
      <c r="J19" s="37">
        <v>68</v>
      </c>
    </row>
    <row r="20" spans="1:10" hidden="1" x14ac:dyDescent="0.2">
      <c r="A20" s="23" t="s">
        <v>205</v>
      </c>
      <c r="B20" s="23" t="s">
        <v>212</v>
      </c>
      <c r="C20" s="26">
        <v>10.526315789473699</v>
      </c>
      <c r="D20" s="26">
        <v>18.75</v>
      </c>
      <c r="E20" s="26">
        <v>8</v>
      </c>
      <c r="F20" s="26">
        <v>10</v>
      </c>
      <c r="G20" s="26">
        <v>9.0909090909090899</v>
      </c>
      <c r="H20" s="26">
        <v>12.7659574468085</v>
      </c>
      <c r="I20" s="36">
        <v>44</v>
      </c>
      <c r="J20" s="36">
        <v>47</v>
      </c>
    </row>
    <row r="21" spans="1:10" hidden="1" x14ac:dyDescent="0.2">
      <c r="A21" s="23" t="s">
        <v>205</v>
      </c>
      <c r="B21" s="23" t="s">
        <v>213</v>
      </c>
      <c r="C21" s="26">
        <v>13.636363636363599</v>
      </c>
      <c r="D21" s="26">
        <v>16</v>
      </c>
      <c r="E21" s="26">
        <v>0</v>
      </c>
      <c r="F21" s="26">
        <v>18.75</v>
      </c>
      <c r="G21" s="26">
        <v>7.6923076923076898</v>
      </c>
      <c r="H21" s="26">
        <v>17.0731707317073</v>
      </c>
      <c r="I21" s="37">
        <v>39</v>
      </c>
      <c r="J21" s="37">
        <v>41</v>
      </c>
    </row>
    <row r="22" spans="1:10" hidden="1" x14ac:dyDescent="0.2">
      <c r="A22" s="23" t="s">
        <v>205</v>
      </c>
      <c r="B22" s="23" t="s">
        <v>214</v>
      </c>
      <c r="C22" s="26">
        <v>15.1515151515152</v>
      </c>
      <c r="D22" s="26">
        <v>11.538461538461499</v>
      </c>
      <c r="E22" s="26">
        <v>12.1212121212121</v>
      </c>
      <c r="F22" s="26">
        <v>7.1428571428571397</v>
      </c>
      <c r="G22" s="26">
        <v>13.636363636363599</v>
      </c>
      <c r="H22" s="26">
        <v>9.8039215686274499</v>
      </c>
      <c r="I22" s="36">
        <v>66</v>
      </c>
      <c r="J22" s="36">
        <v>153</v>
      </c>
    </row>
    <row r="23" spans="1:10" hidden="1" x14ac:dyDescent="0.2">
      <c r="A23" s="23" t="s">
        <v>205</v>
      </c>
      <c r="B23" s="23" t="s">
        <v>215</v>
      </c>
      <c r="C23" s="26">
        <v>5.2631578947368398</v>
      </c>
      <c r="D23" s="26"/>
      <c r="E23" s="26">
        <v>5.5555555555555598</v>
      </c>
      <c r="F23" s="26">
        <v>4.5454545454545503</v>
      </c>
      <c r="G23" s="26">
        <v>5.4054054054054097</v>
      </c>
      <c r="H23" s="26">
        <v>11.4285714285714</v>
      </c>
      <c r="I23" s="37">
        <v>37</v>
      </c>
      <c r="J23" s="37">
        <v>35</v>
      </c>
    </row>
    <row r="24" spans="1:10" ht="27.95" hidden="1" customHeight="1" x14ac:dyDescent="0.2">
      <c r="A24" s="38" t="s">
        <v>216</v>
      </c>
      <c r="B24" s="38" t="s">
        <v>216</v>
      </c>
      <c r="C24" s="39">
        <v>13.5714285714286</v>
      </c>
      <c r="D24" s="39">
        <v>15.0326797385621</v>
      </c>
      <c r="E24" s="39">
        <v>9.2555331991951704</v>
      </c>
      <c r="F24" s="39">
        <v>14.7368421052632</v>
      </c>
      <c r="G24" s="39">
        <v>11.279826464208201</v>
      </c>
      <c r="H24" s="39">
        <v>15.1041666666667</v>
      </c>
      <c r="I24" s="36">
        <v>922</v>
      </c>
      <c r="J24" s="36">
        <v>960</v>
      </c>
    </row>
    <row r="25" spans="1:10" ht="27.95" customHeight="1" x14ac:dyDescent="0.2">
      <c r="A25" s="40" t="s">
        <v>217</v>
      </c>
      <c r="B25" s="40" t="s">
        <v>217</v>
      </c>
      <c r="C25" s="41">
        <v>12.366412213740499</v>
      </c>
      <c r="D25" s="41">
        <v>15.3061224489796</v>
      </c>
      <c r="E25" s="41">
        <v>9.6598639455782305</v>
      </c>
      <c r="F25" s="41">
        <v>13.552068473609101</v>
      </c>
      <c r="G25" s="41">
        <v>11.047754811119001</v>
      </c>
      <c r="H25" s="41">
        <v>14.6067415730337</v>
      </c>
      <c r="I25" s="37">
        <v>1403</v>
      </c>
      <c r="J25" s="37">
        <v>1424</v>
      </c>
    </row>
    <row r="26" spans="1:10" ht="14.1" hidden="1" customHeight="1" x14ac:dyDescent="0.2">
      <c r="A26" s="32" t="s">
        <v>218</v>
      </c>
      <c r="B26" s="32" t="s">
        <v>219</v>
      </c>
      <c r="C26" s="26">
        <v>6.3636363636363598</v>
      </c>
      <c r="D26" s="26">
        <v>11.764705882352899</v>
      </c>
      <c r="E26" s="26">
        <v>7.9545454545454497</v>
      </c>
      <c r="F26" s="26">
        <v>16.326530612244898</v>
      </c>
      <c r="G26" s="26">
        <v>7.3170731707317103</v>
      </c>
      <c r="H26" s="26">
        <v>14.371257485029901</v>
      </c>
      <c r="I26" s="36">
        <v>287</v>
      </c>
      <c r="J26" s="36">
        <v>334</v>
      </c>
    </row>
    <row r="27" spans="1:10" ht="14.1" hidden="1" customHeight="1" x14ac:dyDescent="0.2">
      <c r="A27" s="32" t="s">
        <v>220</v>
      </c>
      <c r="B27" s="32" t="s">
        <v>221</v>
      </c>
      <c r="C27" s="26">
        <v>3.52941176470588</v>
      </c>
      <c r="D27" s="26">
        <v>8.6206896551724093</v>
      </c>
      <c r="E27" s="26">
        <v>14.4578313253012</v>
      </c>
      <c r="F27" s="26">
        <v>9.8360655737704903</v>
      </c>
      <c r="G27" s="26">
        <v>8.8757396449704107</v>
      </c>
      <c r="H27" s="26">
        <v>9.2436974789915993</v>
      </c>
      <c r="I27" s="37">
        <v>169</v>
      </c>
      <c r="J27" s="37">
        <v>119</v>
      </c>
    </row>
    <row r="28" spans="1:10" ht="14.1" hidden="1" customHeight="1" x14ac:dyDescent="0.2">
      <c r="A28" s="32" t="s">
        <v>222</v>
      </c>
      <c r="B28" s="32" t="s">
        <v>223</v>
      </c>
      <c r="C28" s="26">
        <v>8.9285714285714306</v>
      </c>
      <c r="D28" s="26">
        <v>14.070351758794001</v>
      </c>
      <c r="E28" s="26">
        <v>18.8118811881188</v>
      </c>
      <c r="F28" s="26">
        <v>11.0236220472441</v>
      </c>
      <c r="G28" s="26">
        <v>12.962962962962999</v>
      </c>
      <c r="H28" s="26">
        <v>12.8440366972477</v>
      </c>
      <c r="I28" s="36">
        <v>270</v>
      </c>
      <c r="J28" s="36">
        <v>327</v>
      </c>
    </row>
    <row r="29" spans="1:10" ht="14.1" hidden="1" customHeight="1" x14ac:dyDescent="0.2">
      <c r="A29" s="32" t="s">
        <v>224</v>
      </c>
      <c r="B29" s="32" t="s">
        <v>225</v>
      </c>
      <c r="C29" s="26"/>
      <c r="D29" s="26">
        <v>0</v>
      </c>
      <c r="E29" s="26">
        <v>13.3333333333333</v>
      </c>
      <c r="F29" s="26"/>
      <c r="G29" s="26">
        <v>14.285714285714301</v>
      </c>
      <c r="H29" s="26">
        <v>10</v>
      </c>
      <c r="I29" s="37">
        <v>28</v>
      </c>
      <c r="J29" s="37">
        <v>30</v>
      </c>
    </row>
    <row r="30" spans="1:10" ht="27.95" customHeight="1" x14ac:dyDescent="0.2">
      <c r="A30" s="40" t="s">
        <v>226</v>
      </c>
      <c r="B30" s="40" t="s">
        <v>226</v>
      </c>
      <c r="C30" s="27">
        <v>7.18085106382979</v>
      </c>
      <c r="D30" s="27">
        <v>11.951219512195101</v>
      </c>
      <c r="E30" s="27">
        <v>12.533333333333299</v>
      </c>
      <c r="F30" s="27">
        <v>13.8539042821159</v>
      </c>
      <c r="G30" s="27">
        <v>9.9469496021220198</v>
      </c>
      <c r="H30" s="27">
        <v>12.839506172839499</v>
      </c>
      <c r="I30" s="36">
        <v>754</v>
      </c>
      <c r="J30" s="36">
        <v>810</v>
      </c>
    </row>
    <row r="31" spans="1:10" ht="27.95" customHeight="1" x14ac:dyDescent="0.2">
      <c r="A31" s="42" t="s">
        <v>227</v>
      </c>
      <c r="B31" s="42" t="s">
        <v>227</v>
      </c>
      <c r="C31" s="27">
        <v>10.4752667313288</v>
      </c>
      <c r="D31" s="27">
        <v>14.0510948905109</v>
      </c>
      <c r="E31" s="27">
        <v>10.6306306306306</v>
      </c>
      <c r="F31" s="27">
        <v>13.6612021857924</v>
      </c>
      <c r="G31" s="27">
        <v>10.6629578117756</v>
      </c>
      <c r="H31" s="27">
        <v>13.965980304386701</v>
      </c>
      <c r="I31" s="37">
        <v>2157</v>
      </c>
      <c r="J31" s="37">
        <v>2234</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278</v>
      </c>
      <c r="B2" s="65"/>
      <c r="C2" s="65"/>
      <c r="D2" s="65"/>
      <c r="E2" s="65"/>
      <c r="F2" s="65"/>
      <c r="G2" s="65"/>
      <c r="H2" s="65"/>
      <c r="I2" s="65"/>
      <c r="J2" s="65"/>
      <c r="K2" s="23"/>
      <c r="L2" s="23"/>
      <c r="M2" s="23"/>
    </row>
    <row r="3" spans="1:13" ht="25.5" customHeight="1" x14ac:dyDescent="0.2">
      <c r="A3" s="66" t="s">
        <v>298</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82.352941176470594</v>
      </c>
      <c r="D6" s="26">
        <v>0</v>
      </c>
      <c r="E6" s="26">
        <v>75</v>
      </c>
      <c r="F6" s="26">
        <v>4</v>
      </c>
      <c r="G6" s="26">
        <v>76.086956521739097</v>
      </c>
      <c r="H6" s="26">
        <v>2.38095238095238</v>
      </c>
      <c r="I6" s="36">
        <v>46</v>
      </c>
      <c r="J6" s="36">
        <v>42</v>
      </c>
    </row>
    <row r="7" spans="1:13" hidden="1" x14ac:dyDescent="0.2">
      <c r="A7" s="23" t="s">
        <v>191</v>
      </c>
      <c r="B7" s="23" t="s">
        <v>192</v>
      </c>
      <c r="C7" s="26">
        <v>12.5</v>
      </c>
      <c r="D7" s="26">
        <v>12.5</v>
      </c>
      <c r="E7" s="26">
        <v>0</v>
      </c>
      <c r="F7" s="26">
        <v>10.526315789473699</v>
      </c>
      <c r="G7" s="26">
        <v>5.1282051282051304</v>
      </c>
      <c r="H7" s="26">
        <v>13.5135135135135</v>
      </c>
      <c r="I7" s="37">
        <v>39</v>
      </c>
      <c r="J7" s="37">
        <v>37</v>
      </c>
    </row>
    <row r="8" spans="1:13" hidden="1" x14ac:dyDescent="0.2">
      <c r="A8" s="23" t="s">
        <v>193</v>
      </c>
      <c r="B8" s="23" t="s">
        <v>194</v>
      </c>
      <c r="C8" s="26">
        <v>78.571428571428598</v>
      </c>
      <c r="D8" s="26">
        <v>69.230769230769198</v>
      </c>
      <c r="E8" s="26">
        <v>63.8888888888889</v>
      </c>
      <c r="F8" s="26">
        <v>72</v>
      </c>
      <c r="G8" s="26">
        <v>70.769230769230802</v>
      </c>
      <c r="H8" s="26">
        <v>71.153846153846203</v>
      </c>
      <c r="I8" s="36">
        <v>65</v>
      </c>
      <c r="J8" s="36">
        <v>52</v>
      </c>
    </row>
    <row r="9" spans="1:13" hidden="1" x14ac:dyDescent="0.2">
      <c r="A9" s="23" t="s">
        <v>195</v>
      </c>
      <c r="B9" s="23" t="s">
        <v>196</v>
      </c>
      <c r="C9" s="26">
        <v>0</v>
      </c>
      <c r="D9" s="26">
        <v>4.1666666666666696</v>
      </c>
      <c r="E9" s="26">
        <v>0</v>
      </c>
      <c r="F9" s="26">
        <v>20.588235294117599</v>
      </c>
      <c r="G9" s="26">
        <v>0</v>
      </c>
      <c r="H9" s="26">
        <v>13.559322033898299</v>
      </c>
      <c r="I9" s="37">
        <v>49</v>
      </c>
      <c r="J9" s="37">
        <v>59</v>
      </c>
    </row>
    <row r="10" spans="1:13" hidden="1" x14ac:dyDescent="0.2">
      <c r="A10" s="23" t="s">
        <v>197</v>
      </c>
      <c r="B10" s="23" t="s">
        <v>198</v>
      </c>
      <c r="C10" s="26">
        <v>8.1081081081081106</v>
      </c>
      <c r="D10" s="26">
        <v>52.941176470588204</v>
      </c>
      <c r="E10" s="26">
        <v>6.6666666666666696</v>
      </c>
      <c r="F10" s="26">
        <v>43.3333333333333</v>
      </c>
      <c r="G10" s="26">
        <v>7.4626865671641802</v>
      </c>
      <c r="H10" s="26">
        <v>48.4375</v>
      </c>
      <c r="I10" s="36">
        <v>67</v>
      </c>
      <c r="J10" s="36">
        <v>64</v>
      </c>
    </row>
    <row r="11" spans="1:13" hidden="1" x14ac:dyDescent="0.2">
      <c r="A11" s="23" t="s">
        <v>199</v>
      </c>
      <c r="B11" s="23" t="s">
        <v>200</v>
      </c>
      <c r="C11" s="26">
        <v>15</v>
      </c>
      <c r="D11" s="26">
        <v>15</v>
      </c>
      <c r="E11" s="26">
        <v>12.1951219512195</v>
      </c>
      <c r="F11" s="26">
        <v>10</v>
      </c>
      <c r="G11" s="26">
        <v>14.4578313253012</v>
      </c>
      <c r="H11" s="26">
        <v>12.1951219512195</v>
      </c>
      <c r="I11" s="37">
        <v>83</v>
      </c>
      <c r="J11" s="37">
        <v>82</v>
      </c>
    </row>
    <row r="12" spans="1:13" hidden="1" x14ac:dyDescent="0.2">
      <c r="A12" s="23" t="s">
        <v>201</v>
      </c>
      <c r="B12" s="23" t="s">
        <v>202</v>
      </c>
      <c r="C12" s="26">
        <v>6.25</v>
      </c>
      <c r="D12" s="26">
        <v>4.7619047619047601</v>
      </c>
      <c r="E12" s="26">
        <v>33.3333333333333</v>
      </c>
      <c r="F12" s="26"/>
      <c r="G12" s="26">
        <v>21.875</v>
      </c>
      <c r="H12" s="26">
        <v>2.8571428571428599</v>
      </c>
      <c r="I12" s="36">
        <v>32</v>
      </c>
      <c r="J12" s="36">
        <v>35</v>
      </c>
    </row>
    <row r="13" spans="1:13" hidden="1" x14ac:dyDescent="0.2">
      <c r="A13" s="23" t="s">
        <v>203</v>
      </c>
      <c r="B13" s="23" t="s">
        <v>204</v>
      </c>
      <c r="C13" s="26">
        <v>21.568627450980401</v>
      </c>
      <c r="D13" s="26">
        <v>14.285714285714301</v>
      </c>
      <c r="E13" s="26">
        <v>25.531914893617</v>
      </c>
      <c r="F13" s="26">
        <v>17.948717948717899</v>
      </c>
      <c r="G13" s="26">
        <v>23</v>
      </c>
      <c r="H13" s="26">
        <v>18.279569892473098</v>
      </c>
      <c r="I13" s="37">
        <v>100</v>
      </c>
      <c r="J13" s="37">
        <v>93</v>
      </c>
    </row>
    <row r="14" spans="1:13" hidden="1" x14ac:dyDescent="0.2">
      <c r="A14" s="23" t="s">
        <v>205</v>
      </c>
      <c r="B14" s="23" t="s">
        <v>206</v>
      </c>
      <c r="C14" s="26">
        <v>10</v>
      </c>
      <c r="D14" s="26">
        <v>6.7796610169491496</v>
      </c>
      <c r="E14" s="26">
        <v>14.285714285714301</v>
      </c>
      <c r="F14" s="26">
        <v>11.1111111111111</v>
      </c>
      <c r="G14" s="26">
        <v>12.7118644067797</v>
      </c>
      <c r="H14" s="26">
        <v>11.0169491525424</v>
      </c>
      <c r="I14" s="36">
        <v>118</v>
      </c>
      <c r="J14" s="36">
        <v>118</v>
      </c>
    </row>
    <row r="15" spans="1:13" hidden="1" x14ac:dyDescent="0.2">
      <c r="A15" s="23" t="s">
        <v>205</v>
      </c>
      <c r="B15" s="23" t="s">
        <v>207</v>
      </c>
      <c r="C15" s="26">
        <v>16.981132075471699</v>
      </c>
      <c r="D15" s="26">
        <v>9.5238095238095202</v>
      </c>
      <c r="E15" s="26">
        <v>10.714285714285699</v>
      </c>
      <c r="F15" s="26">
        <v>13.5135135135135</v>
      </c>
      <c r="G15" s="26">
        <v>13.636363636363599</v>
      </c>
      <c r="H15" s="26">
        <v>10.975609756097599</v>
      </c>
      <c r="I15" s="37">
        <v>110</v>
      </c>
      <c r="J15" s="37">
        <v>82</v>
      </c>
    </row>
    <row r="16" spans="1:13" hidden="1" x14ac:dyDescent="0.2">
      <c r="A16" s="23" t="s">
        <v>205</v>
      </c>
      <c r="B16" s="23" t="s">
        <v>208</v>
      </c>
      <c r="C16" s="26">
        <v>27.272727272727298</v>
      </c>
      <c r="D16" s="26">
        <v>14.545454545454501</v>
      </c>
      <c r="E16" s="26">
        <v>12.0689655172414</v>
      </c>
      <c r="F16" s="26">
        <v>6.25</v>
      </c>
      <c r="G16" s="26">
        <v>18.446601941747598</v>
      </c>
      <c r="H16" s="26">
        <v>10.6796116504854</v>
      </c>
      <c r="I16" s="36">
        <v>103</v>
      </c>
      <c r="J16" s="36">
        <v>103</v>
      </c>
    </row>
    <row r="17" spans="1:10" hidden="1" x14ac:dyDescent="0.2">
      <c r="A17" s="23" t="s">
        <v>205</v>
      </c>
      <c r="B17" s="23" t="s">
        <v>209</v>
      </c>
      <c r="C17" s="26">
        <v>7.8947368421052602</v>
      </c>
      <c r="D17" s="26">
        <v>6.12244897959184</v>
      </c>
      <c r="E17" s="26">
        <v>12</v>
      </c>
      <c r="F17" s="26">
        <v>17.647058823529399</v>
      </c>
      <c r="G17" s="26">
        <v>10.1694915254237</v>
      </c>
      <c r="H17" s="26">
        <v>11.764705882352899</v>
      </c>
      <c r="I17" s="37">
        <v>177</v>
      </c>
      <c r="J17" s="37">
        <v>204</v>
      </c>
    </row>
    <row r="18" spans="1:10" hidden="1" x14ac:dyDescent="0.2">
      <c r="A18" s="23" t="s">
        <v>205</v>
      </c>
      <c r="B18" s="23" t="s">
        <v>210</v>
      </c>
      <c r="C18" s="26">
        <v>2.7777777777777799</v>
      </c>
      <c r="D18" s="26">
        <v>4.1666666666666696</v>
      </c>
      <c r="E18" s="26">
        <v>16.438356164383599</v>
      </c>
      <c r="F18" s="26">
        <v>5.2631578947368398</v>
      </c>
      <c r="G18" s="26">
        <v>9.5890410958904102</v>
      </c>
      <c r="H18" s="26">
        <v>4.5871559633027497</v>
      </c>
      <c r="I18" s="36">
        <v>146</v>
      </c>
      <c r="J18" s="36">
        <v>109</v>
      </c>
    </row>
    <row r="19" spans="1:10" hidden="1" x14ac:dyDescent="0.2">
      <c r="A19" s="23" t="s">
        <v>205</v>
      </c>
      <c r="B19" s="23" t="s">
        <v>211</v>
      </c>
      <c r="C19" s="26">
        <v>21.428571428571399</v>
      </c>
      <c r="D19" s="26">
        <v>14.814814814814801</v>
      </c>
      <c r="E19" s="26">
        <v>10</v>
      </c>
      <c r="F19" s="26">
        <v>5.1282051282051304</v>
      </c>
      <c r="G19" s="26">
        <v>15.853658536585399</v>
      </c>
      <c r="H19" s="26">
        <v>10.294117647058799</v>
      </c>
      <c r="I19" s="37">
        <v>82</v>
      </c>
      <c r="J19" s="37">
        <v>68</v>
      </c>
    </row>
    <row r="20" spans="1:10" hidden="1" x14ac:dyDescent="0.2">
      <c r="A20" s="23" t="s">
        <v>205</v>
      </c>
      <c r="B20" s="23" t="s">
        <v>212</v>
      </c>
      <c r="C20" s="26">
        <v>5.2631578947368398</v>
      </c>
      <c r="D20" s="26">
        <v>0</v>
      </c>
      <c r="E20" s="26">
        <v>28</v>
      </c>
      <c r="F20" s="26">
        <v>10</v>
      </c>
      <c r="G20" s="26">
        <v>18.181818181818201</v>
      </c>
      <c r="H20" s="26">
        <v>6.3829787234042596</v>
      </c>
      <c r="I20" s="36">
        <v>44</v>
      </c>
      <c r="J20" s="36">
        <v>47</v>
      </c>
    </row>
    <row r="21" spans="1:10" hidden="1" x14ac:dyDescent="0.2">
      <c r="A21" s="23" t="s">
        <v>205</v>
      </c>
      <c r="B21" s="23" t="s">
        <v>213</v>
      </c>
      <c r="C21" s="26">
        <v>27.272727272727298</v>
      </c>
      <c r="D21" s="26">
        <v>16</v>
      </c>
      <c r="E21" s="26">
        <v>47.058823529411796</v>
      </c>
      <c r="F21" s="26">
        <v>0</v>
      </c>
      <c r="G21" s="26">
        <v>35.897435897435898</v>
      </c>
      <c r="H21" s="26">
        <v>9.7560975609756095</v>
      </c>
      <c r="I21" s="37">
        <v>39</v>
      </c>
      <c r="J21" s="37">
        <v>41</v>
      </c>
    </row>
    <row r="22" spans="1:10" hidden="1" x14ac:dyDescent="0.2">
      <c r="A22" s="23" t="s">
        <v>205</v>
      </c>
      <c r="B22" s="23" t="s">
        <v>214</v>
      </c>
      <c r="C22" s="26">
        <v>21.2121212121212</v>
      </c>
      <c r="D22" s="26">
        <v>5.1282051282051304</v>
      </c>
      <c r="E22" s="26">
        <v>30.303030303030301</v>
      </c>
      <c r="F22" s="26">
        <v>21.428571428571399</v>
      </c>
      <c r="G22" s="26">
        <v>25.7575757575758</v>
      </c>
      <c r="H22" s="26">
        <v>12.4183006535948</v>
      </c>
      <c r="I22" s="36">
        <v>66</v>
      </c>
      <c r="J22" s="36">
        <v>153</v>
      </c>
    </row>
    <row r="23" spans="1:10" hidden="1" x14ac:dyDescent="0.2">
      <c r="A23" s="23" t="s">
        <v>205</v>
      </c>
      <c r="B23" s="23" t="s">
        <v>215</v>
      </c>
      <c r="C23" s="26">
        <v>21.052631578947398</v>
      </c>
      <c r="D23" s="26"/>
      <c r="E23" s="26">
        <v>44.4444444444444</v>
      </c>
      <c r="F23" s="26">
        <v>13.636363636363599</v>
      </c>
      <c r="G23" s="26">
        <v>32.4324324324324</v>
      </c>
      <c r="H23" s="26">
        <v>14.285714285714301</v>
      </c>
      <c r="I23" s="37">
        <v>37</v>
      </c>
      <c r="J23" s="37">
        <v>35</v>
      </c>
    </row>
    <row r="24" spans="1:10" ht="27.95" hidden="1" customHeight="1" x14ac:dyDescent="0.2">
      <c r="A24" s="38" t="s">
        <v>216</v>
      </c>
      <c r="B24" s="38" t="s">
        <v>216</v>
      </c>
      <c r="C24" s="39">
        <v>14.285714285714301</v>
      </c>
      <c r="D24" s="39">
        <v>8.2788671023965108</v>
      </c>
      <c r="E24" s="39">
        <v>17.102615694164999</v>
      </c>
      <c r="F24" s="39">
        <v>12.210526315789499</v>
      </c>
      <c r="G24" s="39">
        <v>15.7266811279826</v>
      </c>
      <c r="H24" s="39">
        <v>10.4166666666667</v>
      </c>
      <c r="I24" s="36">
        <v>922</v>
      </c>
      <c r="J24" s="36">
        <v>960</v>
      </c>
    </row>
    <row r="25" spans="1:10" ht="27.95" customHeight="1" x14ac:dyDescent="0.2">
      <c r="A25" s="40" t="s">
        <v>217</v>
      </c>
      <c r="B25" s="40" t="s">
        <v>217</v>
      </c>
      <c r="C25" s="41">
        <v>18.167938931297702</v>
      </c>
      <c r="D25" s="41">
        <v>13.265306122448999</v>
      </c>
      <c r="E25" s="41">
        <v>20.816326530612201</v>
      </c>
      <c r="F25" s="41">
        <v>15.691868758915801</v>
      </c>
      <c r="G25" s="41">
        <v>19.600855310049901</v>
      </c>
      <c r="H25" s="41">
        <v>14.747191011236</v>
      </c>
      <c r="I25" s="37">
        <v>1403</v>
      </c>
      <c r="J25" s="37">
        <v>1424</v>
      </c>
    </row>
    <row r="26" spans="1:10" ht="14.1" hidden="1" customHeight="1" x14ac:dyDescent="0.2">
      <c r="A26" s="32" t="s">
        <v>218</v>
      </c>
      <c r="B26" s="32" t="s">
        <v>219</v>
      </c>
      <c r="C26" s="26">
        <v>6.3636363636363598</v>
      </c>
      <c r="D26" s="26">
        <v>13.235294117647101</v>
      </c>
      <c r="E26" s="26">
        <v>25</v>
      </c>
      <c r="F26" s="26">
        <v>21.428571428571399</v>
      </c>
      <c r="G26" s="26">
        <v>17.7700348432056</v>
      </c>
      <c r="H26" s="26">
        <v>17.964071856287401</v>
      </c>
      <c r="I26" s="36">
        <v>287</v>
      </c>
      <c r="J26" s="36">
        <v>334</v>
      </c>
    </row>
    <row r="27" spans="1:10" ht="14.1" hidden="1" customHeight="1" x14ac:dyDescent="0.2">
      <c r="A27" s="32" t="s">
        <v>220</v>
      </c>
      <c r="B27" s="32" t="s">
        <v>221</v>
      </c>
      <c r="C27" s="26">
        <v>31.764705882352899</v>
      </c>
      <c r="D27" s="26">
        <v>18.965517241379299</v>
      </c>
      <c r="E27" s="26">
        <v>31.325301204819301</v>
      </c>
      <c r="F27" s="26">
        <v>16.393442622950801</v>
      </c>
      <c r="G27" s="26">
        <v>31.360946745562099</v>
      </c>
      <c r="H27" s="26">
        <v>17.647058823529399</v>
      </c>
      <c r="I27" s="37">
        <v>169</v>
      </c>
      <c r="J27" s="37">
        <v>119</v>
      </c>
    </row>
    <row r="28" spans="1:10" ht="14.1" hidden="1" customHeight="1" x14ac:dyDescent="0.2">
      <c r="A28" s="32" t="s">
        <v>222</v>
      </c>
      <c r="B28" s="32" t="s">
        <v>223</v>
      </c>
      <c r="C28" s="26">
        <v>5.3571428571428603</v>
      </c>
      <c r="D28" s="26">
        <v>4.0201005025125598</v>
      </c>
      <c r="E28" s="26">
        <v>14.8514851485149</v>
      </c>
      <c r="F28" s="26">
        <v>11.0236220472441</v>
      </c>
      <c r="G28" s="26">
        <v>8.8888888888888893</v>
      </c>
      <c r="H28" s="26">
        <v>6.7278287461773703</v>
      </c>
      <c r="I28" s="36">
        <v>270</v>
      </c>
      <c r="J28" s="36">
        <v>327</v>
      </c>
    </row>
    <row r="29" spans="1:10" ht="14.1" hidden="1" customHeight="1" x14ac:dyDescent="0.2">
      <c r="A29" s="32" t="s">
        <v>224</v>
      </c>
      <c r="B29" s="32" t="s">
        <v>225</v>
      </c>
      <c r="C29" s="26"/>
      <c r="D29" s="26">
        <v>5.8823529411764701</v>
      </c>
      <c r="E29" s="26">
        <v>13.3333333333333</v>
      </c>
      <c r="F29" s="26"/>
      <c r="G29" s="26">
        <v>10.714285714285699</v>
      </c>
      <c r="H29" s="26">
        <v>16.6666666666667</v>
      </c>
      <c r="I29" s="37">
        <v>28</v>
      </c>
      <c r="J29" s="37">
        <v>30</v>
      </c>
    </row>
    <row r="30" spans="1:10" ht="27.95" customHeight="1" x14ac:dyDescent="0.2">
      <c r="A30" s="40" t="s">
        <v>226</v>
      </c>
      <c r="B30" s="40" t="s">
        <v>226</v>
      </c>
      <c r="C30" s="27">
        <v>11.702127659574501</v>
      </c>
      <c r="D30" s="27">
        <v>9.2682926829268304</v>
      </c>
      <c r="E30" s="27">
        <v>23.2</v>
      </c>
      <c r="F30" s="27">
        <v>17.632241813602</v>
      </c>
      <c r="G30" s="27">
        <v>17.374005305039798</v>
      </c>
      <c r="H30" s="27">
        <v>13.3333333333333</v>
      </c>
      <c r="I30" s="36">
        <v>754</v>
      </c>
      <c r="J30" s="36">
        <v>810</v>
      </c>
    </row>
    <row r="31" spans="1:10" ht="27.95" customHeight="1" x14ac:dyDescent="0.2">
      <c r="A31" s="42" t="s">
        <v>227</v>
      </c>
      <c r="B31" s="42" t="s">
        <v>227</v>
      </c>
      <c r="C31" s="27">
        <v>15.809893307468499</v>
      </c>
      <c r="D31" s="27">
        <v>11.770072992700699</v>
      </c>
      <c r="E31" s="27">
        <v>21.6216216216216</v>
      </c>
      <c r="F31" s="27">
        <v>16.393442622950801</v>
      </c>
      <c r="G31" s="27">
        <v>18.822438572090899</v>
      </c>
      <c r="H31" s="27">
        <v>14.234556848701899</v>
      </c>
      <c r="I31" s="37">
        <v>2157</v>
      </c>
      <c r="J31" s="37">
        <v>2234</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229</v>
      </c>
      <c r="B2" s="65"/>
      <c r="C2" s="65"/>
      <c r="D2" s="65"/>
      <c r="E2" s="65"/>
      <c r="F2" s="65"/>
      <c r="G2" s="65"/>
      <c r="H2" s="65"/>
      <c r="I2" s="65"/>
      <c r="J2" s="65"/>
      <c r="K2" s="23"/>
      <c r="L2" s="23"/>
      <c r="M2" s="23"/>
    </row>
    <row r="3" spans="1:13" ht="25.5" customHeight="1" x14ac:dyDescent="0.2">
      <c r="A3" s="66" t="s">
        <v>354</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15.789473684210501</v>
      </c>
      <c r="D6" s="26">
        <v>11.764705882352899</v>
      </c>
      <c r="E6" s="26">
        <v>3.5714285714285698</v>
      </c>
      <c r="F6" s="26">
        <v>0</v>
      </c>
      <c r="G6" s="26">
        <v>8.3333333333333304</v>
      </c>
      <c r="H6" s="26">
        <v>4.7619047619047601</v>
      </c>
      <c r="I6" s="36">
        <v>48</v>
      </c>
      <c r="J6" s="36">
        <v>42</v>
      </c>
    </row>
    <row r="7" spans="1:13" hidden="1" x14ac:dyDescent="0.2">
      <c r="A7" s="23" t="s">
        <v>191</v>
      </c>
      <c r="B7" s="23" t="s">
        <v>192</v>
      </c>
      <c r="C7" s="26">
        <v>12.5</v>
      </c>
      <c r="D7" s="26">
        <v>18.75</v>
      </c>
      <c r="E7" s="26">
        <v>4.3478260869565197</v>
      </c>
      <c r="F7" s="26">
        <v>0</v>
      </c>
      <c r="G7" s="26">
        <v>7.6923076923076898</v>
      </c>
      <c r="H7" s="26">
        <v>8.1081081081081106</v>
      </c>
      <c r="I7" s="37">
        <v>39</v>
      </c>
      <c r="J7" s="37">
        <v>37</v>
      </c>
    </row>
    <row r="8" spans="1:13" hidden="1" x14ac:dyDescent="0.2">
      <c r="A8" s="23" t="s">
        <v>193</v>
      </c>
      <c r="B8" s="23" t="s">
        <v>194</v>
      </c>
      <c r="C8" s="26">
        <v>7.1428571428571397</v>
      </c>
      <c r="D8" s="26">
        <v>11.538461538461499</v>
      </c>
      <c r="E8" s="26">
        <v>5.4054054054054097</v>
      </c>
      <c r="F8" s="26">
        <v>8</v>
      </c>
      <c r="G8" s="26">
        <v>6.0606060606060597</v>
      </c>
      <c r="H8" s="26">
        <v>9.6153846153846203</v>
      </c>
      <c r="I8" s="36">
        <v>66</v>
      </c>
      <c r="J8" s="36">
        <v>52</v>
      </c>
    </row>
    <row r="9" spans="1:13" hidden="1" x14ac:dyDescent="0.2">
      <c r="A9" s="23" t="s">
        <v>195</v>
      </c>
      <c r="B9" s="23" t="s">
        <v>196</v>
      </c>
      <c r="C9" s="26">
        <v>3.125</v>
      </c>
      <c r="D9" s="26">
        <v>8.3333333333333304</v>
      </c>
      <c r="E9" s="26">
        <v>11.1111111111111</v>
      </c>
      <c r="F9" s="26">
        <v>0</v>
      </c>
      <c r="G9" s="26">
        <v>5.8823529411764701</v>
      </c>
      <c r="H9" s="26">
        <v>5.0847457627118704</v>
      </c>
      <c r="I9" s="37">
        <v>51</v>
      </c>
      <c r="J9" s="37">
        <v>59</v>
      </c>
    </row>
    <row r="10" spans="1:13" hidden="1" x14ac:dyDescent="0.2">
      <c r="A10" s="23" t="s">
        <v>197</v>
      </c>
      <c r="B10" s="23" t="s">
        <v>198</v>
      </c>
      <c r="C10" s="26">
        <v>13.5135135135135</v>
      </c>
      <c r="D10" s="26">
        <v>8.8235294117647101</v>
      </c>
      <c r="E10" s="26">
        <v>3.3333333333333299</v>
      </c>
      <c r="F10" s="26">
        <v>0</v>
      </c>
      <c r="G10" s="26">
        <v>8.9552238805970106</v>
      </c>
      <c r="H10" s="26">
        <v>4.6153846153846203</v>
      </c>
      <c r="I10" s="36">
        <v>67</v>
      </c>
      <c r="J10" s="36">
        <v>65</v>
      </c>
    </row>
    <row r="11" spans="1:13" hidden="1" x14ac:dyDescent="0.2">
      <c r="A11" s="23" t="s">
        <v>199</v>
      </c>
      <c r="B11" s="23" t="s">
        <v>200</v>
      </c>
      <c r="C11" s="26">
        <v>2.5</v>
      </c>
      <c r="D11" s="26">
        <v>5</v>
      </c>
      <c r="E11" s="26">
        <v>0</v>
      </c>
      <c r="F11" s="26">
        <v>5</v>
      </c>
      <c r="G11" s="26">
        <v>2.4096385542168699</v>
      </c>
      <c r="H11" s="26">
        <v>6.0975609756097597</v>
      </c>
      <c r="I11" s="37">
        <v>83</v>
      </c>
      <c r="J11" s="37">
        <v>82</v>
      </c>
    </row>
    <row r="12" spans="1:13" hidden="1" x14ac:dyDescent="0.2">
      <c r="A12" s="23" t="s">
        <v>201</v>
      </c>
      <c r="B12" s="23" t="s">
        <v>202</v>
      </c>
      <c r="C12" s="26">
        <v>18.75</v>
      </c>
      <c r="D12" s="26">
        <v>9.5238095238095202</v>
      </c>
      <c r="E12" s="26">
        <v>0</v>
      </c>
      <c r="F12" s="26"/>
      <c r="G12" s="26">
        <v>12.5</v>
      </c>
      <c r="H12" s="26">
        <v>8.5714285714285694</v>
      </c>
      <c r="I12" s="36">
        <v>32</v>
      </c>
      <c r="J12" s="36">
        <v>35</v>
      </c>
    </row>
    <row r="13" spans="1:13" hidden="1" x14ac:dyDescent="0.2">
      <c r="A13" s="23" t="s">
        <v>203</v>
      </c>
      <c r="B13" s="23" t="s">
        <v>204</v>
      </c>
      <c r="C13" s="26">
        <v>4</v>
      </c>
      <c r="D13" s="26">
        <v>4.0816326530612201</v>
      </c>
      <c r="E13" s="26">
        <v>4.1666666666666696</v>
      </c>
      <c r="F13" s="26">
        <v>2.5</v>
      </c>
      <c r="G13" s="26">
        <v>4</v>
      </c>
      <c r="H13" s="26">
        <v>4.2553191489361701</v>
      </c>
      <c r="I13" s="37">
        <v>100</v>
      </c>
      <c r="J13" s="37">
        <v>94</v>
      </c>
    </row>
    <row r="14" spans="1:13" hidden="1" x14ac:dyDescent="0.2">
      <c r="A14" s="23" t="s">
        <v>205</v>
      </c>
      <c r="B14" s="23" t="s">
        <v>206</v>
      </c>
      <c r="C14" s="26">
        <v>5</v>
      </c>
      <c r="D14" s="26">
        <v>8.6206896551724093</v>
      </c>
      <c r="E14" s="26">
        <v>2.5974025974026</v>
      </c>
      <c r="F14" s="26">
        <v>1.8181818181818199</v>
      </c>
      <c r="G14" s="26">
        <v>3.3898305084745801</v>
      </c>
      <c r="H14" s="26">
        <v>5.9322033898305104</v>
      </c>
      <c r="I14" s="36">
        <v>118</v>
      </c>
      <c r="J14" s="36">
        <v>118</v>
      </c>
    </row>
    <row r="15" spans="1:13" hidden="1" x14ac:dyDescent="0.2">
      <c r="A15" s="23" t="s">
        <v>205</v>
      </c>
      <c r="B15" s="23" t="s">
        <v>207</v>
      </c>
      <c r="C15" s="26">
        <v>15.094339622641501</v>
      </c>
      <c r="D15" s="26">
        <v>14.285714285714301</v>
      </c>
      <c r="E15" s="26">
        <v>7.0175438596491198</v>
      </c>
      <c r="F15" s="26">
        <v>5.4054054054054097</v>
      </c>
      <c r="G15" s="26">
        <v>10.8108108108108</v>
      </c>
      <c r="H15" s="26">
        <v>9.7560975609756095</v>
      </c>
      <c r="I15" s="37">
        <v>111</v>
      </c>
      <c r="J15" s="37">
        <v>82</v>
      </c>
    </row>
    <row r="16" spans="1:13" hidden="1" x14ac:dyDescent="0.2">
      <c r="A16" s="23" t="s">
        <v>205</v>
      </c>
      <c r="B16" s="23" t="s">
        <v>208</v>
      </c>
      <c r="C16" s="26">
        <v>2.2727272727272698</v>
      </c>
      <c r="D16" s="26">
        <v>14.545454545454501</v>
      </c>
      <c r="E16" s="26">
        <v>3.3898305084745801</v>
      </c>
      <c r="F16" s="26">
        <v>2.0408163265306101</v>
      </c>
      <c r="G16" s="26">
        <v>3.8461538461538498</v>
      </c>
      <c r="H16" s="26">
        <v>8.6538461538461497</v>
      </c>
      <c r="I16" s="36">
        <v>104</v>
      </c>
      <c r="J16" s="36">
        <v>104</v>
      </c>
    </row>
    <row r="17" spans="1:10" hidden="1" x14ac:dyDescent="0.2">
      <c r="A17" s="23" t="s">
        <v>205</v>
      </c>
      <c r="B17" s="23" t="s">
        <v>209</v>
      </c>
      <c r="C17" s="26">
        <v>5.1282051282051304</v>
      </c>
      <c r="D17" s="26">
        <v>12.1212121212121</v>
      </c>
      <c r="E17" s="26">
        <v>3</v>
      </c>
      <c r="F17" s="26">
        <v>2.9411764705882399</v>
      </c>
      <c r="G17" s="26">
        <v>3.91061452513966</v>
      </c>
      <c r="H17" s="26">
        <v>8.2926829268292703</v>
      </c>
      <c r="I17" s="37">
        <v>179</v>
      </c>
      <c r="J17" s="37">
        <v>205</v>
      </c>
    </row>
    <row r="18" spans="1:10" hidden="1" x14ac:dyDescent="0.2">
      <c r="A18" s="23" t="s">
        <v>205</v>
      </c>
      <c r="B18" s="23" t="s">
        <v>210</v>
      </c>
      <c r="C18" s="26">
        <v>5.5555555555555598</v>
      </c>
      <c r="D18" s="26">
        <v>4</v>
      </c>
      <c r="E18" s="26">
        <v>2.7397260273972601</v>
      </c>
      <c r="F18" s="26">
        <v>7.0175438596491198</v>
      </c>
      <c r="G18" s="26">
        <v>4.10958904109589</v>
      </c>
      <c r="H18" s="26">
        <v>6.3063063063063103</v>
      </c>
      <c r="I18" s="36">
        <v>146</v>
      </c>
      <c r="J18" s="36">
        <v>111</v>
      </c>
    </row>
    <row r="19" spans="1:10" hidden="1" x14ac:dyDescent="0.2">
      <c r="A19" s="23" t="s">
        <v>205</v>
      </c>
      <c r="B19" s="23" t="s">
        <v>211</v>
      </c>
      <c r="C19" s="26">
        <v>4.7619047619047601</v>
      </c>
      <c r="D19" s="26">
        <v>11.1111111111111</v>
      </c>
      <c r="E19" s="26">
        <v>0</v>
      </c>
      <c r="F19" s="26">
        <v>5</v>
      </c>
      <c r="G19" s="26">
        <v>2.4390243902439002</v>
      </c>
      <c r="H19" s="26">
        <v>8.5714285714285694</v>
      </c>
      <c r="I19" s="37">
        <v>82</v>
      </c>
      <c r="J19" s="37">
        <v>70</v>
      </c>
    </row>
    <row r="20" spans="1:10" hidden="1" x14ac:dyDescent="0.2">
      <c r="A20" s="23" t="s">
        <v>205</v>
      </c>
      <c r="B20" s="23" t="s">
        <v>212</v>
      </c>
      <c r="C20" s="26">
        <v>5</v>
      </c>
      <c r="D20" s="26">
        <v>6.25</v>
      </c>
      <c r="E20" s="26">
        <v>0</v>
      </c>
      <c r="F20" s="26">
        <v>3.3333333333333299</v>
      </c>
      <c r="G20" s="26">
        <v>2.2222222222222201</v>
      </c>
      <c r="H20" s="26">
        <v>4.2553191489361701</v>
      </c>
      <c r="I20" s="36">
        <v>45</v>
      </c>
      <c r="J20" s="36">
        <v>47</v>
      </c>
    </row>
    <row r="21" spans="1:10" hidden="1" x14ac:dyDescent="0.2">
      <c r="A21" s="23" t="s">
        <v>205</v>
      </c>
      <c r="B21" s="23" t="s">
        <v>213</v>
      </c>
      <c r="C21" s="26">
        <v>13.636363636363599</v>
      </c>
      <c r="D21" s="26">
        <v>7.6923076923076898</v>
      </c>
      <c r="E21" s="26">
        <v>0</v>
      </c>
      <c r="F21" s="26">
        <v>5.8823529411764701</v>
      </c>
      <c r="G21" s="26">
        <v>7.6923076923076898</v>
      </c>
      <c r="H21" s="26">
        <v>6.9767441860465098</v>
      </c>
      <c r="I21" s="37">
        <v>39</v>
      </c>
      <c r="J21" s="37">
        <v>43</v>
      </c>
    </row>
    <row r="22" spans="1:10" hidden="1" x14ac:dyDescent="0.2">
      <c r="A22" s="23" t="s">
        <v>205</v>
      </c>
      <c r="B22" s="23" t="s">
        <v>214</v>
      </c>
      <c r="C22" s="26">
        <v>12.1212121212121</v>
      </c>
      <c r="D22" s="26">
        <v>8.9743589743589691</v>
      </c>
      <c r="E22" s="26">
        <v>5.8823529411764701</v>
      </c>
      <c r="F22" s="26">
        <v>5.71428571428571</v>
      </c>
      <c r="G22" s="26">
        <v>8.9552238805970106</v>
      </c>
      <c r="H22" s="26">
        <v>7.8431372549019596</v>
      </c>
      <c r="I22" s="36">
        <v>67</v>
      </c>
      <c r="J22" s="36">
        <v>153</v>
      </c>
    </row>
    <row r="23" spans="1:10" hidden="1" x14ac:dyDescent="0.2">
      <c r="A23" s="23" t="s">
        <v>205</v>
      </c>
      <c r="B23" s="23" t="s">
        <v>215</v>
      </c>
      <c r="C23" s="26">
        <v>5.2631578947368398</v>
      </c>
      <c r="D23" s="26"/>
      <c r="E23" s="26">
        <v>0</v>
      </c>
      <c r="F23" s="26">
        <v>0</v>
      </c>
      <c r="G23" s="26">
        <v>2.7027027027027</v>
      </c>
      <c r="H23" s="26">
        <v>11.1111111111111</v>
      </c>
      <c r="I23" s="37">
        <v>37</v>
      </c>
      <c r="J23" s="37">
        <v>36</v>
      </c>
    </row>
    <row r="24" spans="1:10" ht="27.95" hidden="1" customHeight="1" x14ac:dyDescent="0.2">
      <c r="A24" s="38" t="s">
        <v>216</v>
      </c>
      <c r="B24" s="38" t="s">
        <v>216</v>
      </c>
      <c r="C24" s="39">
        <v>7.0921985815602797</v>
      </c>
      <c r="D24" s="39">
        <v>10.5831533477322</v>
      </c>
      <c r="E24" s="39">
        <v>3</v>
      </c>
      <c r="F24" s="39">
        <v>3.96659707724426</v>
      </c>
      <c r="G24" s="39">
        <v>4.9568965517241397</v>
      </c>
      <c r="H24" s="39">
        <v>7.7399380804953601</v>
      </c>
      <c r="I24" s="36">
        <v>928</v>
      </c>
      <c r="J24" s="36">
        <v>969</v>
      </c>
    </row>
    <row r="25" spans="1:10" ht="27.95" customHeight="1" x14ac:dyDescent="0.2">
      <c r="A25" s="40" t="s">
        <v>217</v>
      </c>
      <c r="B25" s="40" t="s">
        <v>217</v>
      </c>
      <c r="C25" s="41">
        <v>7.41301059001513</v>
      </c>
      <c r="D25" s="41">
        <v>9.8550724637681206</v>
      </c>
      <c r="E25" s="41">
        <v>3.2432432432432399</v>
      </c>
      <c r="F25" s="41">
        <v>3.53606789250354</v>
      </c>
      <c r="G25" s="41">
        <v>5.3748231966053703</v>
      </c>
      <c r="H25" s="41">
        <v>7.1777003484320598</v>
      </c>
      <c r="I25" s="37">
        <v>1414</v>
      </c>
      <c r="J25" s="37">
        <v>1435</v>
      </c>
    </row>
    <row r="26" spans="1:10" ht="14.1" hidden="1" customHeight="1" x14ac:dyDescent="0.2">
      <c r="A26" s="32" t="s">
        <v>218</v>
      </c>
      <c r="B26" s="32" t="s">
        <v>219</v>
      </c>
      <c r="C26" s="26">
        <v>7.2727272727272698</v>
      </c>
      <c r="D26" s="26">
        <v>13.0434782608696</v>
      </c>
      <c r="E26" s="26">
        <v>5.6818181818181799</v>
      </c>
      <c r="F26" s="26">
        <v>5.0505050505050502</v>
      </c>
      <c r="G26" s="26">
        <v>6.2717770034843197</v>
      </c>
      <c r="H26" s="26">
        <v>8.2840236686390494</v>
      </c>
      <c r="I26" s="36">
        <v>287</v>
      </c>
      <c r="J26" s="36">
        <v>338</v>
      </c>
    </row>
    <row r="27" spans="1:10" ht="14.1" hidden="1" customHeight="1" x14ac:dyDescent="0.2">
      <c r="A27" s="32" t="s">
        <v>220</v>
      </c>
      <c r="B27" s="32" t="s">
        <v>221</v>
      </c>
      <c r="C27" s="26">
        <v>7.0588235294117601</v>
      </c>
      <c r="D27" s="26">
        <v>3.5087719298245599</v>
      </c>
      <c r="E27" s="26">
        <v>6.0240963855421699</v>
      </c>
      <c r="F27" s="26">
        <v>3.27868852459016</v>
      </c>
      <c r="G27" s="26">
        <v>7.1005917159763303</v>
      </c>
      <c r="H27" s="26">
        <v>3.3898305084745801</v>
      </c>
      <c r="I27" s="37">
        <v>169</v>
      </c>
      <c r="J27" s="37">
        <v>118</v>
      </c>
    </row>
    <row r="28" spans="1:10" ht="14.1" hidden="1" customHeight="1" x14ac:dyDescent="0.2">
      <c r="A28" s="32" t="s">
        <v>222</v>
      </c>
      <c r="B28" s="32" t="s">
        <v>223</v>
      </c>
      <c r="C28" s="26">
        <v>10.714285714285699</v>
      </c>
      <c r="D28" s="26">
        <v>7.5376884422110502</v>
      </c>
      <c r="E28" s="26">
        <v>6.8627450980392197</v>
      </c>
      <c r="F28" s="26">
        <v>0.78125</v>
      </c>
      <c r="G28" s="26">
        <v>9.2250922509225095</v>
      </c>
      <c r="H28" s="26">
        <v>4.8780487804878003</v>
      </c>
      <c r="I28" s="36">
        <v>271</v>
      </c>
      <c r="J28" s="36">
        <v>328</v>
      </c>
    </row>
    <row r="29" spans="1:10" ht="14.1" hidden="1" customHeight="1" x14ac:dyDescent="0.2">
      <c r="A29" s="32" t="s">
        <v>224</v>
      </c>
      <c r="B29" s="32" t="s">
        <v>225</v>
      </c>
      <c r="C29" s="26"/>
      <c r="D29" s="26">
        <v>0</v>
      </c>
      <c r="E29" s="26">
        <v>0</v>
      </c>
      <c r="F29" s="26"/>
      <c r="G29" s="26">
        <v>3.5714285714285698</v>
      </c>
      <c r="H29" s="26">
        <v>0</v>
      </c>
      <c r="I29" s="37">
        <v>28</v>
      </c>
      <c r="J29" s="37">
        <v>31</v>
      </c>
    </row>
    <row r="30" spans="1:10" ht="27.95" customHeight="1" x14ac:dyDescent="0.2">
      <c r="A30" s="40" t="s">
        <v>226</v>
      </c>
      <c r="B30" s="40" t="s">
        <v>226</v>
      </c>
      <c r="C30" s="27">
        <v>8.7765957446808507</v>
      </c>
      <c r="D30" s="27">
        <v>8.4951456310679596</v>
      </c>
      <c r="E30" s="27">
        <v>5.8510638297872299</v>
      </c>
      <c r="F30" s="27">
        <v>3.25</v>
      </c>
      <c r="G30" s="27">
        <v>7.41721854304636</v>
      </c>
      <c r="H30" s="27">
        <v>5.8895705521472399</v>
      </c>
      <c r="I30" s="36">
        <v>755</v>
      </c>
      <c r="J30" s="36">
        <v>815</v>
      </c>
    </row>
    <row r="31" spans="1:10" ht="27.95" customHeight="1" x14ac:dyDescent="0.2">
      <c r="A31" s="42" t="s">
        <v>227</v>
      </c>
      <c r="B31" s="42" t="s">
        <v>227</v>
      </c>
      <c r="C31" s="27">
        <v>7.9074252651880403</v>
      </c>
      <c r="D31" s="27">
        <v>9.3466424682395708</v>
      </c>
      <c r="E31" s="27">
        <v>4.1218637992831502</v>
      </c>
      <c r="F31" s="27">
        <v>3.4327009936766002</v>
      </c>
      <c r="G31" s="27">
        <v>6.0857538035961296</v>
      </c>
      <c r="H31" s="27">
        <v>6.7111111111111104</v>
      </c>
      <c r="I31" s="37">
        <v>2169</v>
      </c>
      <c r="J31" s="37">
        <v>2250</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279</v>
      </c>
      <c r="B2" s="65"/>
      <c r="C2" s="65"/>
      <c r="D2" s="65"/>
      <c r="E2" s="65"/>
      <c r="F2" s="65"/>
      <c r="G2" s="65"/>
      <c r="H2" s="65"/>
      <c r="I2" s="65"/>
      <c r="J2" s="65"/>
      <c r="K2" s="23"/>
      <c r="L2" s="23"/>
      <c r="M2" s="23"/>
    </row>
    <row r="3" spans="1:13" ht="25.5" customHeight="1" x14ac:dyDescent="0.2">
      <c r="A3" s="66" t="s">
        <v>297</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41.176470588235297</v>
      </c>
      <c r="D6" s="26">
        <v>52.941176470588204</v>
      </c>
      <c r="E6" s="26">
        <v>64.285714285714306</v>
      </c>
      <c r="F6" s="26">
        <v>84</v>
      </c>
      <c r="G6" s="26">
        <v>56.521739130434803</v>
      </c>
      <c r="H6" s="26">
        <v>71.428571428571402</v>
      </c>
      <c r="I6" s="36">
        <v>46</v>
      </c>
      <c r="J6" s="36">
        <v>42</v>
      </c>
    </row>
    <row r="7" spans="1:13" hidden="1" x14ac:dyDescent="0.2">
      <c r="A7" s="23" t="s">
        <v>191</v>
      </c>
      <c r="B7" s="23" t="s">
        <v>192</v>
      </c>
      <c r="C7" s="26">
        <v>81.25</v>
      </c>
      <c r="D7" s="26">
        <v>62.5</v>
      </c>
      <c r="E7" s="26">
        <v>73.913043478260903</v>
      </c>
      <c r="F7" s="26">
        <v>63.157894736842103</v>
      </c>
      <c r="G7" s="26">
        <v>76.923076923076906</v>
      </c>
      <c r="H7" s="26">
        <v>59.459459459459502</v>
      </c>
      <c r="I7" s="37">
        <v>39</v>
      </c>
      <c r="J7" s="37">
        <v>37</v>
      </c>
    </row>
    <row r="8" spans="1:13" hidden="1" x14ac:dyDescent="0.2">
      <c r="A8" s="23" t="s">
        <v>193</v>
      </c>
      <c r="B8" s="23" t="s">
        <v>194</v>
      </c>
      <c r="C8" s="26">
        <v>64.285714285714306</v>
      </c>
      <c r="D8" s="26">
        <v>69.230769230769198</v>
      </c>
      <c r="E8" s="26">
        <v>72.2222222222222</v>
      </c>
      <c r="F8" s="26">
        <v>72</v>
      </c>
      <c r="G8" s="26">
        <v>69.230769230769198</v>
      </c>
      <c r="H8" s="26">
        <v>69.230769230769198</v>
      </c>
      <c r="I8" s="36">
        <v>65</v>
      </c>
      <c r="J8" s="36">
        <v>52</v>
      </c>
    </row>
    <row r="9" spans="1:13" hidden="1" x14ac:dyDescent="0.2">
      <c r="A9" s="23" t="s">
        <v>195</v>
      </c>
      <c r="B9" s="23" t="s">
        <v>196</v>
      </c>
      <c r="C9" s="26">
        <v>83.3333333333333</v>
      </c>
      <c r="D9" s="26">
        <v>50</v>
      </c>
      <c r="E9" s="26">
        <v>77.7777777777778</v>
      </c>
      <c r="F9" s="26">
        <v>70.588235294117695</v>
      </c>
      <c r="G9" s="26">
        <v>81.632653061224502</v>
      </c>
      <c r="H9" s="26">
        <v>61.016949152542402</v>
      </c>
      <c r="I9" s="37">
        <v>49</v>
      </c>
      <c r="J9" s="37">
        <v>59</v>
      </c>
    </row>
    <row r="10" spans="1:13" hidden="1" x14ac:dyDescent="0.2">
      <c r="A10" s="23" t="s">
        <v>197</v>
      </c>
      <c r="B10" s="23" t="s">
        <v>198</v>
      </c>
      <c r="C10" s="26">
        <v>43.243243243243199</v>
      </c>
      <c r="D10" s="26">
        <v>61.764705882352899</v>
      </c>
      <c r="E10" s="26">
        <v>53.3333333333333</v>
      </c>
      <c r="F10" s="26">
        <v>73.3333333333333</v>
      </c>
      <c r="G10" s="26">
        <v>47.761194029850699</v>
      </c>
      <c r="H10" s="26">
        <v>67.1875</v>
      </c>
      <c r="I10" s="36">
        <v>67</v>
      </c>
      <c r="J10" s="36">
        <v>64</v>
      </c>
    </row>
    <row r="11" spans="1:13" hidden="1" x14ac:dyDescent="0.2">
      <c r="A11" s="23" t="s">
        <v>199</v>
      </c>
      <c r="B11" s="23" t="s">
        <v>200</v>
      </c>
      <c r="C11" s="26">
        <v>80</v>
      </c>
      <c r="D11" s="26">
        <v>82.5</v>
      </c>
      <c r="E11" s="26">
        <v>88.095238095238102</v>
      </c>
      <c r="F11" s="26">
        <v>70</v>
      </c>
      <c r="G11" s="26">
        <v>83.3333333333333</v>
      </c>
      <c r="H11" s="26">
        <v>74.390243902438996</v>
      </c>
      <c r="I11" s="37">
        <v>84</v>
      </c>
      <c r="J11" s="37">
        <v>82</v>
      </c>
    </row>
    <row r="12" spans="1:13" hidden="1" x14ac:dyDescent="0.2">
      <c r="A12" s="23" t="s">
        <v>201</v>
      </c>
      <c r="B12" s="23" t="s">
        <v>202</v>
      </c>
      <c r="C12" s="26">
        <v>43.75</v>
      </c>
      <c r="D12" s="26">
        <v>47.619047619047599</v>
      </c>
      <c r="E12" s="26">
        <v>60</v>
      </c>
      <c r="F12" s="26"/>
      <c r="G12" s="26">
        <v>50</v>
      </c>
      <c r="H12" s="26">
        <v>60</v>
      </c>
      <c r="I12" s="36">
        <v>32</v>
      </c>
      <c r="J12" s="36">
        <v>35</v>
      </c>
    </row>
    <row r="13" spans="1:13" hidden="1" x14ac:dyDescent="0.2">
      <c r="A13" s="23" t="s">
        <v>203</v>
      </c>
      <c r="B13" s="23" t="s">
        <v>204</v>
      </c>
      <c r="C13" s="26">
        <v>60.7843137254902</v>
      </c>
      <c r="D13" s="26">
        <v>67.346938775510196</v>
      </c>
      <c r="E13" s="26">
        <v>64.5833333333333</v>
      </c>
      <c r="F13" s="26">
        <v>76.923076923076906</v>
      </c>
      <c r="G13" s="26">
        <v>63.366336633663401</v>
      </c>
      <c r="H13" s="26">
        <v>72.043010752688204</v>
      </c>
      <c r="I13" s="37">
        <v>101</v>
      </c>
      <c r="J13" s="37">
        <v>93</v>
      </c>
    </row>
    <row r="14" spans="1:13" hidden="1" x14ac:dyDescent="0.2">
      <c r="A14" s="23" t="s">
        <v>205</v>
      </c>
      <c r="B14" s="23" t="s">
        <v>206</v>
      </c>
      <c r="C14" s="26">
        <v>70</v>
      </c>
      <c r="D14" s="26">
        <v>59.322033898305101</v>
      </c>
      <c r="E14" s="26">
        <v>83.116883116883102</v>
      </c>
      <c r="F14" s="26">
        <v>81.481481481481495</v>
      </c>
      <c r="G14" s="26">
        <v>78.813559322033896</v>
      </c>
      <c r="H14" s="26">
        <v>70.338983050847503</v>
      </c>
      <c r="I14" s="36">
        <v>118</v>
      </c>
      <c r="J14" s="36">
        <v>118</v>
      </c>
    </row>
    <row r="15" spans="1:13" hidden="1" x14ac:dyDescent="0.2">
      <c r="A15" s="23" t="s">
        <v>205</v>
      </c>
      <c r="B15" s="23" t="s">
        <v>207</v>
      </c>
      <c r="C15" s="26">
        <v>66.037735849056602</v>
      </c>
      <c r="D15" s="26">
        <v>73.809523809523796</v>
      </c>
      <c r="E15" s="26">
        <v>75.438596491228097</v>
      </c>
      <c r="F15" s="26">
        <v>64.864864864864899</v>
      </c>
      <c r="G15" s="26">
        <v>71.171171171171196</v>
      </c>
      <c r="H15" s="26">
        <v>68.292682926829301</v>
      </c>
      <c r="I15" s="37">
        <v>111</v>
      </c>
      <c r="J15" s="37">
        <v>82</v>
      </c>
    </row>
    <row r="16" spans="1:13" hidden="1" x14ac:dyDescent="0.2">
      <c r="A16" s="23" t="s">
        <v>205</v>
      </c>
      <c r="B16" s="23" t="s">
        <v>208</v>
      </c>
      <c r="C16" s="26">
        <v>72.727272727272705</v>
      </c>
      <c r="D16" s="26">
        <v>47.272727272727302</v>
      </c>
      <c r="E16" s="26">
        <v>77.966101694915295</v>
      </c>
      <c r="F16" s="26">
        <v>77.551020408163296</v>
      </c>
      <c r="G16" s="26">
        <v>75.961538461538495</v>
      </c>
      <c r="H16" s="26">
        <v>61.538461538461497</v>
      </c>
      <c r="I16" s="36">
        <v>104</v>
      </c>
      <c r="J16" s="36">
        <v>104</v>
      </c>
    </row>
    <row r="17" spans="1:10" hidden="1" x14ac:dyDescent="0.2">
      <c r="A17" s="23" t="s">
        <v>205</v>
      </c>
      <c r="B17" s="23" t="s">
        <v>209</v>
      </c>
      <c r="C17" s="26">
        <v>64.473684210526301</v>
      </c>
      <c r="D17" s="26">
        <v>76.530612244897995</v>
      </c>
      <c r="E17" s="26">
        <v>79</v>
      </c>
      <c r="F17" s="26">
        <v>73.529411764705898</v>
      </c>
      <c r="G17" s="26">
        <v>72.316384180791005</v>
      </c>
      <c r="H17" s="26">
        <v>73.529411764705898</v>
      </c>
      <c r="I17" s="37">
        <v>177</v>
      </c>
      <c r="J17" s="37">
        <v>204</v>
      </c>
    </row>
    <row r="18" spans="1:10" hidden="1" x14ac:dyDescent="0.2">
      <c r="A18" s="23" t="s">
        <v>205</v>
      </c>
      <c r="B18" s="23" t="s">
        <v>210</v>
      </c>
      <c r="C18" s="26">
        <v>75</v>
      </c>
      <c r="D18" s="26">
        <v>69.387755102040799</v>
      </c>
      <c r="E18" s="26">
        <v>72.602739726027394</v>
      </c>
      <c r="F18" s="26">
        <v>75.438596491228097</v>
      </c>
      <c r="G18" s="26">
        <v>73.287671232876704</v>
      </c>
      <c r="H18" s="26">
        <v>71.818181818181799</v>
      </c>
      <c r="I18" s="36">
        <v>146</v>
      </c>
      <c r="J18" s="36">
        <v>110</v>
      </c>
    </row>
    <row r="19" spans="1:10" hidden="1" x14ac:dyDescent="0.2">
      <c r="A19" s="23" t="s">
        <v>205</v>
      </c>
      <c r="B19" s="23" t="s">
        <v>211</v>
      </c>
      <c r="C19" s="26">
        <v>73.809523809523796</v>
      </c>
      <c r="D19" s="26">
        <v>37.037037037037003</v>
      </c>
      <c r="E19" s="26">
        <v>75</v>
      </c>
      <c r="F19" s="26">
        <v>51.282051282051299</v>
      </c>
      <c r="G19" s="26">
        <v>74.390243902438996</v>
      </c>
      <c r="H19" s="26">
        <v>47.058823529411796</v>
      </c>
      <c r="I19" s="37">
        <v>82</v>
      </c>
      <c r="J19" s="37">
        <v>68</v>
      </c>
    </row>
    <row r="20" spans="1:10" hidden="1" x14ac:dyDescent="0.2">
      <c r="A20" s="23" t="s">
        <v>205</v>
      </c>
      <c r="B20" s="23" t="s">
        <v>212</v>
      </c>
      <c r="C20" s="26">
        <v>84.210526315789494</v>
      </c>
      <c r="D20" s="26">
        <v>93.75</v>
      </c>
      <c r="E20" s="26">
        <v>84</v>
      </c>
      <c r="F20" s="26">
        <v>80</v>
      </c>
      <c r="G20" s="26">
        <v>84.090909090909093</v>
      </c>
      <c r="H20" s="26">
        <v>82.978723404255305</v>
      </c>
      <c r="I20" s="36">
        <v>44</v>
      </c>
      <c r="J20" s="36">
        <v>47</v>
      </c>
    </row>
    <row r="21" spans="1:10" hidden="1" x14ac:dyDescent="0.2">
      <c r="A21" s="23" t="s">
        <v>205</v>
      </c>
      <c r="B21" s="23" t="s">
        <v>213</v>
      </c>
      <c r="C21" s="26">
        <v>59.090909090909101</v>
      </c>
      <c r="D21" s="26">
        <v>44</v>
      </c>
      <c r="E21" s="26">
        <v>100</v>
      </c>
      <c r="F21" s="26">
        <v>43.75</v>
      </c>
      <c r="G21" s="26">
        <v>76.923076923076906</v>
      </c>
      <c r="H21" s="26">
        <v>43.902439024390198</v>
      </c>
      <c r="I21" s="37">
        <v>39</v>
      </c>
      <c r="J21" s="37">
        <v>41</v>
      </c>
    </row>
    <row r="22" spans="1:10" hidden="1" x14ac:dyDescent="0.2">
      <c r="A22" s="23" t="s">
        <v>205</v>
      </c>
      <c r="B22" s="23" t="s">
        <v>214</v>
      </c>
      <c r="C22" s="26">
        <v>66.6666666666667</v>
      </c>
      <c r="D22" s="26">
        <v>80.769230769230802</v>
      </c>
      <c r="E22" s="26">
        <v>81.818181818181799</v>
      </c>
      <c r="F22" s="26">
        <v>75.714285714285694</v>
      </c>
      <c r="G22" s="26">
        <v>74.242424242424207</v>
      </c>
      <c r="H22" s="26">
        <v>77.124183006536001</v>
      </c>
      <c r="I22" s="36">
        <v>66</v>
      </c>
      <c r="J22" s="36">
        <v>153</v>
      </c>
    </row>
    <row r="23" spans="1:10" hidden="1" x14ac:dyDescent="0.2">
      <c r="A23" s="23" t="s">
        <v>205</v>
      </c>
      <c r="B23" s="23" t="s">
        <v>215</v>
      </c>
      <c r="C23" s="26">
        <v>57.894736842105303</v>
      </c>
      <c r="D23" s="26"/>
      <c r="E23" s="26">
        <v>77.7777777777778</v>
      </c>
      <c r="F23" s="26">
        <v>72.727272727272705</v>
      </c>
      <c r="G23" s="26">
        <v>67.567567567567593</v>
      </c>
      <c r="H23" s="26">
        <v>68.571428571428598</v>
      </c>
      <c r="I23" s="37">
        <v>37</v>
      </c>
      <c r="J23" s="37">
        <v>35</v>
      </c>
    </row>
    <row r="24" spans="1:10" ht="27.95" hidden="1" customHeight="1" x14ac:dyDescent="0.2">
      <c r="A24" s="38" t="s">
        <v>216</v>
      </c>
      <c r="B24" s="38" t="s">
        <v>216</v>
      </c>
      <c r="C24" s="39">
        <v>69.285714285714306</v>
      </c>
      <c r="D24" s="39">
        <v>66.956521739130395</v>
      </c>
      <c r="E24" s="39">
        <v>78.9579158316633</v>
      </c>
      <c r="F24" s="39">
        <v>72.268907563025195</v>
      </c>
      <c r="G24" s="39">
        <v>74.458874458874504</v>
      </c>
      <c r="H24" s="39">
        <v>68.918918918918905</v>
      </c>
      <c r="I24" s="36">
        <v>924</v>
      </c>
      <c r="J24" s="36">
        <v>962</v>
      </c>
    </row>
    <row r="25" spans="1:10" ht="27.95" customHeight="1" x14ac:dyDescent="0.2">
      <c r="A25" s="40" t="s">
        <v>217</v>
      </c>
      <c r="B25" s="40" t="s">
        <v>217</v>
      </c>
      <c r="C25" s="41">
        <v>67.175572519084</v>
      </c>
      <c r="D25" s="41">
        <v>66.084425036390101</v>
      </c>
      <c r="E25" s="41">
        <v>76.048714479025705</v>
      </c>
      <c r="F25" s="41">
        <v>72.649572649572605</v>
      </c>
      <c r="G25" s="41">
        <v>71.855010660980795</v>
      </c>
      <c r="H25" s="41">
        <v>68.653576437587702</v>
      </c>
      <c r="I25" s="37">
        <v>1407</v>
      </c>
      <c r="J25" s="37">
        <v>1426</v>
      </c>
    </row>
    <row r="26" spans="1:10" ht="14.1" hidden="1" customHeight="1" x14ac:dyDescent="0.2">
      <c r="A26" s="32" t="s">
        <v>218</v>
      </c>
      <c r="B26" s="32" t="s">
        <v>219</v>
      </c>
      <c r="C26" s="26">
        <v>81.818181818181799</v>
      </c>
      <c r="D26" s="26">
        <v>74.4525547445255</v>
      </c>
      <c r="E26" s="26">
        <v>78.977272727272705</v>
      </c>
      <c r="F26" s="26">
        <v>81.122448979591795</v>
      </c>
      <c r="G26" s="26">
        <v>80.139372822299606</v>
      </c>
      <c r="H26" s="26">
        <v>77.910447761194007</v>
      </c>
      <c r="I26" s="36">
        <v>287</v>
      </c>
      <c r="J26" s="36">
        <v>335</v>
      </c>
    </row>
    <row r="27" spans="1:10" ht="14.1" hidden="1" customHeight="1" x14ac:dyDescent="0.2">
      <c r="A27" s="32" t="s">
        <v>220</v>
      </c>
      <c r="B27" s="32" t="s">
        <v>221</v>
      </c>
      <c r="C27" s="26">
        <v>82.352941176470594</v>
      </c>
      <c r="D27" s="26">
        <v>81.034482758620697</v>
      </c>
      <c r="E27" s="26">
        <v>83.132530120481903</v>
      </c>
      <c r="F27" s="26">
        <v>80.327868852459005</v>
      </c>
      <c r="G27" s="26">
        <v>82.248520710059196</v>
      </c>
      <c r="H27" s="26">
        <v>80.672268907562994</v>
      </c>
      <c r="I27" s="37">
        <v>169</v>
      </c>
      <c r="J27" s="37">
        <v>119</v>
      </c>
    </row>
    <row r="28" spans="1:10" ht="14.1" hidden="1" customHeight="1" x14ac:dyDescent="0.2">
      <c r="A28" s="32" t="s">
        <v>222</v>
      </c>
      <c r="B28" s="32" t="s">
        <v>223</v>
      </c>
      <c r="C28" s="26">
        <v>81.437125748502993</v>
      </c>
      <c r="D28" s="26">
        <v>77.889447236180899</v>
      </c>
      <c r="E28" s="26">
        <v>77.227722772277204</v>
      </c>
      <c r="F28" s="26">
        <v>86.614173228346502</v>
      </c>
      <c r="G28" s="26">
        <v>79.925650557620799</v>
      </c>
      <c r="H28" s="26">
        <v>81.345565749235504</v>
      </c>
      <c r="I28" s="36">
        <v>269</v>
      </c>
      <c r="J28" s="36">
        <v>327</v>
      </c>
    </row>
    <row r="29" spans="1:10" ht="14.1" hidden="1" customHeight="1" x14ac:dyDescent="0.2">
      <c r="A29" s="32" t="s">
        <v>224</v>
      </c>
      <c r="B29" s="32" t="s">
        <v>225</v>
      </c>
      <c r="C29" s="26"/>
      <c r="D29" s="26">
        <v>82.352941176470594</v>
      </c>
      <c r="E29" s="26">
        <v>100</v>
      </c>
      <c r="F29" s="26"/>
      <c r="G29" s="26">
        <v>82.142857142857096</v>
      </c>
      <c r="H29" s="26">
        <v>70</v>
      </c>
      <c r="I29" s="37">
        <v>28</v>
      </c>
      <c r="J29" s="37">
        <v>30</v>
      </c>
    </row>
    <row r="30" spans="1:10" ht="27.95" customHeight="1" x14ac:dyDescent="0.2">
      <c r="A30" s="40" t="s">
        <v>226</v>
      </c>
      <c r="B30" s="40" t="s">
        <v>226</v>
      </c>
      <c r="C30" s="27">
        <v>81.066666666666706</v>
      </c>
      <c r="D30" s="27">
        <v>77.372262773722596</v>
      </c>
      <c r="E30" s="27">
        <v>80.266666666666694</v>
      </c>
      <c r="F30" s="27">
        <v>81.863979848866506</v>
      </c>
      <c r="G30" s="27">
        <v>80.610889774236398</v>
      </c>
      <c r="H30" s="27">
        <v>79.408138101109699</v>
      </c>
      <c r="I30" s="36">
        <v>753</v>
      </c>
      <c r="J30" s="36">
        <v>811</v>
      </c>
    </row>
    <row r="31" spans="1:10" ht="27.95" customHeight="1" x14ac:dyDescent="0.2">
      <c r="A31" s="42" t="s">
        <v>227</v>
      </c>
      <c r="B31" s="42" t="s">
        <v>227</v>
      </c>
      <c r="C31" s="27">
        <v>72.233009708737896</v>
      </c>
      <c r="D31" s="27">
        <v>70.309653916211303</v>
      </c>
      <c r="E31" s="27">
        <v>77.4685816876122</v>
      </c>
      <c r="F31" s="27">
        <v>75.978161965423098</v>
      </c>
      <c r="G31" s="27">
        <v>74.907407407407405</v>
      </c>
      <c r="H31" s="27">
        <v>72.552525704067904</v>
      </c>
      <c r="I31" s="37">
        <v>2160</v>
      </c>
      <c r="J31" s="37">
        <v>2237</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279</v>
      </c>
      <c r="B2" s="65"/>
      <c r="C2" s="65"/>
      <c r="D2" s="65"/>
      <c r="E2" s="65"/>
      <c r="F2" s="65"/>
      <c r="G2" s="65"/>
      <c r="H2" s="65"/>
      <c r="I2" s="65"/>
      <c r="J2" s="65"/>
      <c r="K2" s="23"/>
      <c r="L2" s="23"/>
      <c r="M2" s="23"/>
    </row>
    <row r="3" spans="1:13" ht="25.5" customHeight="1" x14ac:dyDescent="0.2">
      <c r="A3" s="66" t="s">
        <v>296</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11.764705882352899</v>
      </c>
      <c r="D6" s="26">
        <v>5.8823529411764701</v>
      </c>
      <c r="E6" s="26">
        <v>14.285714285714301</v>
      </c>
      <c r="F6" s="26">
        <v>0</v>
      </c>
      <c r="G6" s="26">
        <v>13.0434782608696</v>
      </c>
      <c r="H6" s="26">
        <v>2.38095238095238</v>
      </c>
      <c r="I6" s="36">
        <v>46</v>
      </c>
      <c r="J6" s="36">
        <v>42</v>
      </c>
    </row>
    <row r="7" spans="1:13" hidden="1" x14ac:dyDescent="0.2">
      <c r="A7" s="23" t="s">
        <v>191</v>
      </c>
      <c r="B7" s="23" t="s">
        <v>192</v>
      </c>
      <c r="C7" s="26">
        <v>6.25</v>
      </c>
      <c r="D7" s="26">
        <v>0</v>
      </c>
      <c r="E7" s="26">
        <v>8.6956521739130395</v>
      </c>
      <c r="F7" s="26">
        <v>10.526315789473699</v>
      </c>
      <c r="G7" s="26">
        <v>7.6923076923076898</v>
      </c>
      <c r="H7" s="26">
        <v>8.1081081081081106</v>
      </c>
      <c r="I7" s="37">
        <v>39</v>
      </c>
      <c r="J7" s="37">
        <v>37</v>
      </c>
    </row>
    <row r="8" spans="1:13" hidden="1" x14ac:dyDescent="0.2">
      <c r="A8" s="23" t="s">
        <v>193</v>
      </c>
      <c r="B8" s="23" t="s">
        <v>194</v>
      </c>
      <c r="C8" s="26">
        <v>3.5714285714285698</v>
      </c>
      <c r="D8" s="26">
        <v>7.6923076923076898</v>
      </c>
      <c r="E8" s="26">
        <v>8.3333333333333304</v>
      </c>
      <c r="F8" s="26">
        <v>4</v>
      </c>
      <c r="G8" s="26">
        <v>6.1538461538461497</v>
      </c>
      <c r="H8" s="26">
        <v>5.7692307692307701</v>
      </c>
      <c r="I8" s="36">
        <v>65</v>
      </c>
      <c r="J8" s="36">
        <v>52</v>
      </c>
    </row>
    <row r="9" spans="1:13" hidden="1" x14ac:dyDescent="0.2">
      <c r="A9" s="23" t="s">
        <v>195</v>
      </c>
      <c r="B9" s="23" t="s">
        <v>196</v>
      </c>
      <c r="C9" s="26">
        <v>3.3333333333333299</v>
      </c>
      <c r="D9" s="26">
        <v>16.6666666666667</v>
      </c>
      <c r="E9" s="26">
        <v>5.5555555555555598</v>
      </c>
      <c r="F9" s="26">
        <v>2.9411764705882399</v>
      </c>
      <c r="G9" s="26">
        <v>4.0816326530612201</v>
      </c>
      <c r="H9" s="26">
        <v>10.1694915254237</v>
      </c>
      <c r="I9" s="37">
        <v>49</v>
      </c>
      <c r="J9" s="37">
        <v>59</v>
      </c>
    </row>
    <row r="10" spans="1:13" hidden="1" x14ac:dyDescent="0.2">
      <c r="A10" s="23" t="s">
        <v>197</v>
      </c>
      <c r="B10" s="23" t="s">
        <v>198</v>
      </c>
      <c r="C10" s="26">
        <v>16.2162162162162</v>
      </c>
      <c r="D10" s="26">
        <v>20.588235294117599</v>
      </c>
      <c r="E10" s="26">
        <v>6.6666666666666696</v>
      </c>
      <c r="F10" s="26">
        <v>3.3333333333333299</v>
      </c>
      <c r="G10" s="26">
        <v>11.9402985074627</v>
      </c>
      <c r="H10" s="26">
        <v>12.5</v>
      </c>
      <c r="I10" s="36">
        <v>67</v>
      </c>
      <c r="J10" s="36">
        <v>64</v>
      </c>
    </row>
    <row r="11" spans="1:13" hidden="1" x14ac:dyDescent="0.2">
      <c r="A11" s="23" t="s">
        <v>199</v>
      </c>
      <c r="B11" s="23" t="s">
        <v>200</v>
      </c>
      <c r="C11" s="26">
        <v>0</v>
      </c>
      <c r="D11" s="26">
        <v>5</v>
      </c>
      <c r="E11" s="26">
        <v>0</v>
      </c>
      <c r="F11" s="26">
        <v>5</v>
      </c>
      <c r="G11" s="26">
        <v>0</v>
      </c>
      <c r="H11" s="26">
        <v>4.8780487804878003</v>
      </c>
      <c r="I11" s="37">
        <v>84</v>
      </c>
      <c r="J11" s="37">
        <v>82</v>
      </c>
    </row>
    <row r="12" spans="1:13" hidden="1" x14ac:dyDescent="0.2">
      <c r="A12" s="23" t="s">
        <v>201</v>
      </c>
      <c r="B12" s="23" t="s">
        <v>202</v>
      </c>
      <c r="C12" s="26">
        <v>0</v>
      </c>
      <c r="D12" s="26">
        <v>9.5238095238095202</v>
      </c>
      <c r="E12" s="26">
        <v>13.3333333333333</v>
      </c>
      <c r="F12" s="26"/>
      <c r="G12" s="26">
        <v>9.375</v>
      </c>
      <c r="H12" s="26">
        <v>5.71428571428571</v>
      </c>
      <c r="I12" s="36">
        <v>32</v>
      </c>
      <c r="J12" s="36">
        <v>35</v>
      </c>
    </row>
    <row r="13" spans="1:13" hidden="1" x14ac:dyDescent="0.2">
      <c r="A13" s="23" t="s">
        <v>203</v>
      </c>
      <c r="B13" s="23" t="s">
        <v>204</v>
      </c>
      <c r="C13" s="26">
        <v>9.8039215686274499</v>
      </c>
      <c r="D13" s="26">
        <v>8.1632653061224492</v>
      </c>
      <c r="E13" s="26">
        <v>8.3333333333333304</v>
      </c>
      <c r="F13" s="26">
        <v>5.1282051282051304</v>
      </c>
      <c r="G13" s="26">
        <v>8.9108910891089099</v>
      </c>
      <c r="H13" s="26">
        <v>6.4516129032258096</v>
      </c>
      <c r="I13" s="37">
        <v>101</v>
      </c>
      <c r="J13" s="37">
        <v>93</v>
      </c>
    </row>
    <row r="14" spans="1:13" hidden="1" x14ac:dyDescent="0.2">
      <c r="A14" s="23" t="s">
        <v>205</v>
      </c>
      <c r="B14" s="23" t="s">
        <v>206</v>
      </c>
      <c r="C14" s="26">
        <v>0</v>
      </c>
      <c r="D14" s="26">
        <v>11.864406779661</v>
      </c>
      <c r="E14" s="26">
        <v>3.8961038961039001</v>
      </c>
      <c r="F14" s="26">
        <v>3.7037037037037002</v>
      </c>
      <c r="G14" s="26">
        <v>2.5423728813559299</v>
      </c>
      <c r="H14" s="26">
        <v>8.4745762711864394</v>
      </c>
      <c r="I14" s="36">
        <v>118</v>
      </c>
      <c r="J14" s="36">
        <v>118</v>
      </c>
    </row>
    <row r="15" spans="1:13" hidden="1" x14ac:dyDescent="0.2">
      <c r="A15" s="23" t="s">
        <v>205</v>
      </c>
      <c r="B15" s="23" t="s">
        <v>207</v>
      </c>
      <c r="C15" s="26">
        <v>5.6603773584905701</v>
      </c>
      <c r="D15" s="26">
        <v>4.7619047619047601</v>
      </c>
      <c r="E15" s="26">
        <v>5.2631578947368398</v>
      </c>
      <c r="F15" s="26">
        <v>8.1081081081081106</v>
      </c>
      <c r="G15" s="26">
        <v>5.4054054054054097</v>
      </c>
      <c r="H15" s="26">
        <v>7.3170731707317103</v>
      </c>
      <c r="I15" s="37">
        <v>111</v>
      </c>
      <c r="J15" s="37">
        <v>82</v>
      </c>
    </row>
    <row r="16" spans="1:13" hidden="1" x14ac:dyDescent="0.2">
      <c r="A16" s="23" t="s">
        <v>205</v>
      </c>
      <c r="B16" s="23" t="s">
        <v>208</v>
      </c>
      <c r="C16" s="26">
        <v>9.0909090909090899</v>
      </c>
      <c r="D16" s="26">
        <v>18.181818181818201</v>
      </c>
      <c r="E16" s="26">
        <v>6.7796610169491496</v>
      </c>
      <c r="F16" s="26">
        <v>8.1632653061224492</v>
      </c>
      <c r="G16" s="26">
        <v>7.6923076923076898</v>
      </c>
      <c r="H16" s="26">
        <v>13.461538461538501</v>
      </c>
      <c r="I16" s="36">
        <v>104</v>
      </c>
      <c r="J16" s="36">
        <v>104</v>
      </c>
    </row>
    <row r="17" spans="1:10" hidden="1" x14ac:dyDescent="0.2">
      <c r="A17" s="23" t="s">
        <v>205</v>
      </c>
      <c r="B17" s="23" t="s">
        <v>209</v>
      </c>
      <c r="C17" s="26">
        <v>9.2105263157894708</v>
      </c>
      <c r="D17" s="26">
        <v>6.12244897959184</v>
      </c>
      <c r="E17" s="26">
        <v>9</v>
      </c>
      <c r="F17" s="26">
        <v>8.8235294117647101</v>
      </c>
      <c r="G17" s="26">
        <v>9.6045197740112993</v>
      </c>
      <c r="H17" s="26">
        <v>7.8431372549019596</v>
      </c>
      <c r="I17" s="37">
        <v>177</v>
      </c>
      <c r="J17" s="37">
        <v>204</v>
      </c>
    </row>
    <row r="18" spans="1:10" hidden="1" x14ac:dyDescent="0.2">
      <c r="A18" s="23" t="s">
        <v>205</v>
      </c>
      <c r="B18" s="23" t="s">
        <v>210</v>
      </c>
      <c r="C18" s="26">
        <v>6.9444444444444402</v>
      </c>
      <c r="D18" s="26">
        <v>18.367346938775501</v>
      </c>
      <c r="E18" s="26">
        <v>8.2191780821917799</v>
      </c>
      <c r="F18" s="26">
        <v>5.2631578947368398</v>
      </c>
      <c r="G18" s="26">
        <v>8.2191780821917799</v>
      </c>
      <c r="H18" s="26">
        <v>12.7272727272727</v>
      </c>
      <c r="I18" s="36">
        <v>146</v>
      </c>
      <c r="J18" s="36">
        <v>110</v>
      </c>
    </row>
    <row r="19" spans="1:10" hidden="1" x14ac:dyDescent="0.2">
      <c r="A19" s="23" t="s">
        <v>205</v>
      </c>
      <c r="B19" s="23" t="s">
        <v>211</v>
      </c>
      <c r="C19" s="26">
        <v>4.7619047619047601</v>
      </c>
      <c r="D19" s="26">
        <v>22.2222222222222</v>
      </c>
      <c r="E19" s="26">
        <v>12.5</v>
      </c>
      <c r="F19" s="26">
        <v>12.8205128205128</v>
      </c>
      <c r="G19" s="26">
        <v>8.5365853658536608</v>
      </c>
      <c r="H19" s="26">
        <v>16.176470588235301</v>
      </c>
      <c r="I19" s="37">
        <v>82</v>
      </c>
      <c r="J19" s="37">
        <v>68</v>
      </c>
    </row>
    <row r="20" spans="1:10" hidden="1" x14ac:dyDescent="0.2">
      <c r="A20" s="23" t="s">
        <v>205</v>
      </c>
      <c r="B20" s="23" t="s">
        <v>212</v>
      </c>
      <c r="C20" s="26">
        <v>15.789473684210501</v>
      </c>
      <c r="D20" s="26">
        <v>0</v>
      </c>
      <c r="E20" s="26">
        <v>4</v>
      </c>
      <c r="F20" s="26">
        <v>3.3333333333333299</v>
      </c>
      <c r="G20" s="26">
        <v>9.0909090909090899</v>
      </c>
      <c r="H20" s="26">
        <v>4.2553191489361701</v>
      </c>
      <c r="I20" s="36">
        <v>44</v>
      </c>
      <c r="J20" s="36">
        <v>47</v>
      </c>
    </row>
    <row r="21" spans="1:10" hidden="1" x14ac:dyDescent="0.2">
      <c r="A21" s="23" t="s">
        <v>205</v>
      </c>
      <c r="B21" s="23" t="s">
        <v>213</v>
      </c>
      <c r="C21" s="26">
        <v>9.0909090909090899</v>
      </c>
      <c r="D21" s="26">
        <v>16</v>
      </c>
      <c r="E21" s="26">
        <v>0</v>
      </c>
      <c r="F21" s="26">
        <v>6.25</v>
      </c>
      <c r="G21" s="26">
        <v>5.1282051282051304</v>
      </c>
      <c r="H21" s="26">
        <v>12.1951219512195</v>
      </c>
      <c r="I21" s="37">
        <v>39</v>
      </c>
      <c r="J21" s="37">
        <v>41</v>
      </c>
    </row>
    <row r="22" spans="1:10" hidden="1" x14ac:dyDescent="0.2">
      <c r="A22" s="23" t="s">
        <v>205</v>
      </c>
      <c r="B22" s="23" t="s">
        <v>214</v>
      </c>
      <c r="C22" s="26">
        <v>9.0909090909090899</v>
      </c>
      <c r="D22" s="26">
        <v>3.8461538461538498</v>
      </c>
      <c r="E22" s="26">
        <v>3.0303030303030298</v>
      </c>
      <c r="F22" s="26">
        <v>8.5714285714285694</v>
      </c>
      <c r="G22" s="26">
        <v>6.0606060606060597</v>
      </c>
      <c r="H22" s="26">
        <v>5.8823529411764701</v>
      </c>
      <c r="I22" s="36">
        <v>66</v>
      </c>
      <c r="J22" s="36">
        <v>153</v>
      </c>
    </row>
    <row r="23" spans="1:10" hidden="1" x14ac:dyDescent="0.2">
      <c r="A23" s="23" t="s">
        <v>205</v>
      </c>
      <c r="B23" s="23" t="s">
        <v>215</v>
      </c>
      <c r="C23" s="26">
        <v>10.526315789473699</v>
      </c>
      <c r="D23" s="26"/>
      <c r="E23" s="26">
        <v>5.5555555555555598</v>
      </c>
      <c r="F23" s="26">
        <v>4.5454545454545503</v>
      </c>
      <c r="G23" s="26">
        <v>8.1081081081081106</v>
      </c>
      <c r="H23" s="26">
        <v>8.5714285714285694</v>
      </c>
      <c r="I23" s="37">
        <v>37</v>
      </c>
      <c r="J23" s="37">
        <v>35</v>
      </c>
    </row>
    <row r="24" spans="1:10" ht="27.95" hidden="1" customHeight="1" x14ac:dyDescent="0.2">
      <c r="A24" s="38" t="s">
        <v>216</v>
      </c>
      <c r="B24" s="38" t="s">
        <v>216</v>
      </c>
      <c r="C24" s="39">
        <v>7.3809523809523796</v>
      </c>
      <c r="D24" s="39">
        <v>10.4347826086957</v>
      </c>
      <c r="E24" s="39">
        <v>6.6132264529058098</v>
      </c>
      <c r="F24" s="39">
        <v>7.3529411764705896</v>
      </c>
      <c r="G24" s="39">
        <v>7.1428571428571397</v>
      </c>
      <c r="H24" s="39">
        <v>9.3555093555093602</v>
      </c>
      <c r="I24" s="36">
        <v>924</v>
      </c>
      <c r="J24" s="36">
        <v>962</v>
      </c>
    </row>
    <row r="25" spans="1:10" ht="27.95" customHeight="1" x14ac:dyDescent="0.2">
      <c r="A25" s="40" t="s">
        <v>217</v>
      </c>
      <c r="B25" s="40" t="s">
        <v>217</v>
      </c>
      <c r="C25" s="41">
        <v>7.1755725190839703</v>
      </c>
      <c r="D25" s="41">
        <v>10.1892285298399</v>
      </c>
      <c r="E25" s="41">
        <v>6.9012178619756401</v>
      </c>
      <c r="F25" s="41">
        <v>6.2678062678062698</v>
      </c>
      <c r="G25" s="41">
        <v>7.1783937455579201</v>
      </c>
      <c r="H25" s="41">
        <v>8.6255259467040695</v>
      </c>
      <c r="I25" s="37">
        <v>1407</v>
      </c>
      <c r="J25" s="37">
        <v>1426</v>
      </c>
    </row>
    <row r="26" spans="1:10" ht="14.1" hidden="1" customHeight="1" x14ac:dyDescent="0.2">
      <c r="A26" s="32" t="s">
        <v>218</v>
      </c>
      <c r="B26" s="32" t="s">
        <v>219</v>
      </c>
      <c r="C26" s="26">
        <v>5.4545454545454497</v>
      </c>
      <c r="D26" s="26">
        <v>8.0291970802919703</v>
      </c>
      <c r="E26" s="26">
        <v>5.6818181818181799</v>
      </c>
      <c r="F26" s="26">
        <v>5.1020408163265296</v>
      </c>
      <c r="G26" s="26">
        <v>5.5749128919860604</v>
      </c>
      <c r="H26" s="26">
        <v>6.2686567164179099</v>
      </c>
      <c r="I26" s="36">
        <v>287</v>
      </c>
      <c r="J26" s="36">
        <v>335</v>
      </c>
    </row>
    <row r="27" spans="1:10" ht="14.1" hidden="1" customHeight="1" x14ac:dyDescent="0.2">
      <c r="A27" s="32" t="s">
        <v>220</v>
      </c>
      <c r="B27" s="32" t="s">
        <v>221</v>
      </c>
      <c r="C27" s="26">
        <v>3.52941176470588</v>
      </c>
      <c r="D27" s="26">
        <v>1.72413793103448</v>
      </c>
      <c r="E27" s="26">
        <v>4.8192771084337398</v>
      </c>
      <c r="F27" s="26">
        <v>1.63934426229508</v>
      </c>
      <c r="G27" s="26">
        <v>4.7337278106508904</v>
      </c>
      <c r="H27" s="26">
        <v>1.6806722689075599</v>
      </c>
      <c r="I27" s="37">
        <v>169</v>
      </c>
      <c r="J27" s="37">
        <v>119</v>
      </c>
    </row>
    <row r="28" spans="1:10" ht="14.1" hidden="1" customHeight="1" x14ac:dyDescent="0.2">
      <c r="A28" s="32" t="s">
        <v>222</v>
      </c>
      <c r="B28" s="32" t="s">
        <v>223</v>
      </c>
      <c r="C28" s="26">
        <v>2.9940119760478998</v>
      </c>
      <c r="D28" s="26">
        <v>4.0201005025125598</v>
      </c>
      <c r="E28" s="26">
        <v>3.9603960396039599</v>
      </c>
      <c r="F28" s="26">
        <v>3.1496062992125999</v>
      </c>
      <c r="G28" s="26">
        <v>3.3457249070631998</v>
      </c>
      <c r="H28" s="26">
        <v>3.6697247706421998</v>
      </c>
      <c r="I28" s="36">
        <v>269</v>
      </c>
      <c r="J28" s="36">
        <v>327</v>
      </c>
    </row>
    <row r="29" spans="1:10" ht="14.1" hidden="1" customHeight="1" x14ac:dyDescent="0.2">
      <c r="A29" s="32" t="s">
        <v>224</v>
      </c>
      <c r="B29" s="32" t="s">
        <v>225</v>
      </c>
      <c r="C29" s="26"/>
      <c r="D29" s="26">
        <v>5.8823529411764701</v>
      </c>
      <c r="E29" s="26">
        <v>0</v>
      </c>
      <c r="F29" s="26"/>
      <c r="G29" s="26">
        <v>3.5714285714285698</v>
      </c>
      <c r="H29" s="26">
        <v>6.6666666666666696</v>
      </c>
      <c r="I29" s="37">
        <v>28</v>
      </c>
      <c r="J29" s="37">
        <v>30</v>
      </c>
    </row>
    <row r="30" spans="1:10" ht="27.95" customHeight="1" x14ac:dyDescent="0.2">
      <c r="A30" s="40" t="s">
        <v>226</v>
      </c>
      <c r="B30" s="40" t="s">
        <v>226</v>
      </c>
      <c r="C30" s="27">
        <v>4</v>
      </c>
      <c r="D30" s="27">
        <v>5.10948905109489</v>
      </c>
      <c r="E30" s="27">
        <v>4.8</v>
      </c>
      <c r="F30" s="27">
        <v>4.0302267002518901</v>
      </c>
      <c r="G30" s="27">
        <v>4.5152722443559101</v>
      </c>
      <c r="H30" s="27">
        <v>4.5622688039457504</v>
      </c>
      <c r="I30" s="36">
        <v>753</v>
      </c>
      <c r="J30" s="36">
        <v>811</v>
      </c>
    </row>
    <row r="31" spans="1:10" ht="27.95" customHeight="1" x14ac:dyDescent="0.2">
      <c r="A31" s="42" t="s">
        <v>227</v>
      </c>
      <c r="B31" s="42" t="s">
        <v>227</v>
      </c>
      <c r="C31" s="27">
        <v>6.0194174757281598</v>
      </c>
      <c r="D31" s="27">
        <v>8.2877959927140292</v>
      </c>
      <c r="E31" s="27">
        <v>6.1938958707360898</v>
      </c>
      <c r="F31" s="27">
        <v>5.4595086442220202</v>
      </c>
      <c r="G31" s="27">
        <v>6.25</v>
      </c>
      <c r="H31" s="27">
        <v>7.1524362986142096</v>
      </c>
      <c r="I31" s="37">
        <v>2160</v>
      </c>
      <c r="J31" s="37">
        <v>2237</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280</v>
      </c>
      <c r="B2" s="65"/>
      <c r="C2" s="65"/>
      <c r="D2" s="65"/>
      <c r="E2" s="65"/>
      <c r="F2" s="65"/>
      <c r="G2" s="65"/>
      <c r="H2" s="65"/>
      <c r="I2" s="65"/>
      <c r="J2" s="65"/>
      <c r="K2" s="23"/>
      <c r="L2" s="23"/>
      <c r="M2" s="23"/>
    </row>
    <row r="3" spans="1:13" ht="25.5" customHeight="1" x14ac:dyDescent="0.2">
      <c r="A3" s="66" t="s">
        <v>295</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58.823529411764703</v>
      </c>
      <c r="D6" s="26">
        <v>70.588235294117695</v>
      </c>
      <c r="E6" s="26">
        <v>64.285714285714306</v>
      </c>
      <c r="F6" s="26">
        <v>72</v>
      </c>
      <c r="G6" s="26">
        <v>60.869565217391298</v>
      </c>
      <c r="H6" s="26">
        <v>71.428571428571402</v>
      </c>
      <c r="I6" s="36">
        <v>46</v>
      </c>
      <c r="J6" s="36">
        <v>42</v>
      </c>
    </row>
    <row r="7" spans="1:13" hidden="1" x14ac:dyDescent="0.2">
      <c r="A7" s="23" t="s">
        <v>191</v>
      </c>
      <c r="B7" s="23" t="s">
        <v>192</v>
      </c>
      <c r="C7" s="26">
        <v>87.5</v>
      </c>
      <c r="D7" s="26">
        <v>68.75</v>
      </c>
      <c r="E7" s="26">
        <v>60.869565217391298</v>
      </c>
      <c r="F7" s="26">
        <v>68.421052631578902</v>
      </c>
      <c r="G7" s="26">
        <v>71.794871794871796</v>
      </c>
      <c r="H7" s="26">
        <v>64.864864864864899</v>
      </c>
      <c r="I7" s="37">
        <v>39</v>
      </c>
      <c r="J7" s="37">
        <v>37</v>
      </c>
    </row>
    <row r="8" spans="1:13" hidden="1" x14ac:dyDescent="0.2">
      <c r="A8" s="23" t="s">
        <v>193</v>
      </c>
      <c r="B8" s="23" t="s">
        <v>194</v>
      </c>
      <c r="C8" s="26">
        <v>75</v>
      </c>
      <c r="D8" s="26">
        <v>80.769230769230802</v>
      </c>
      <c r="E8" s="26">
        <v>63.8888888888889</v>
      </c>
      <c r="F8" s="26">
        <v>56</v>
      </c>
      <c r="G8" s="26">
        <v>69.230769230769198</v>
      </c>
      <c r="H8" s="26">
        <v>67.307692307692307</v>
      </c>
      <c r="I8" s="36">
        <v>65</v>
      </c>
      <c r="J8" s="36">
        <v>52</v>
      </c>
    </row>
    <row r="9" spans="1:13" hidden="1" x14ac:dyDescent="0.2">
      <c r="A9" s="23" t="s">
        <v>195</v>
      </c>
      <c r="B9" s="23" t="s">
        <v>196</v>
      </c>
      <c r="C9" s="26">
        <v>90</v>
      </c>
      <c r="D9" s="26">
        <v>58.3333333333333</v>
      </c>
      <c r="E9" s="26">
        <v>83.3333333333333</v>
      </c>
      <c r="F9" s="26">
        <v>85.294117647058798</v>
      </c>
      <c r="G9" s="26">
        <v>85.714285714285694</v>
      </c>
      <c r="H9" s="26">
        <v>74.576271186440707</v>
      </c>
      <c r="I9" s="37">
        <v>49</v>
      </c>
      <c r="J9" s="37">
        <v>59</v>
      </c>
    </row>
    <row r="10" spans="1:13" hidden="1" x14ac:dyDescent="0.2">
      <c r="A10" s="23" t="s">
        <v>197</v>
      </c>
      <c r="B10" s="23" t="s">
        <v>198</v>
      </c>
      <c r="C10" s="26">
        <v>75.675675675675706</v>
      </c>
      <c r="D10" s="26">
        <v>61.764705882352899</v>
      </c>
      <c r="E10" s="26">
        <v>76.6666666666667</v>
      </c>
      <c r="F10" s="26">
        <v>73.3333333333333</v>
      </c>
      <c r="G10" s="26">
        <v>76.119402985074601</v>
      </c>
      <c r="H10" s="26">
        <v>67.1875</v>
      </c>
      <c r="I10" s="36">
        <v>67</v>
      </c>
      <c r="J10" s="36">
        <v>64</v>
      </c>
    </row>
    <row r="11" spans="1:13" hidden="1" x14ac:dyDescent="0.2">
      <c r="A11" s="23" t="s">
        <v>199</v>
      </c>
      <c r="B11" s="23" t="s">
        <v>200</v>
      </c>
      <c r="C11" s="26">
        <v>65</v>
      </c>
      <c r="D11" s="26">
        <v>70</v>
      </c>
      <c r="E11" s="26">
        <v>61.904761904761898</v>
      </c>
      <c r="F11" s="26">
        <v>50</v>
      </c>
      <c r="G11" s="26">
        <v>61.904761904761898</v>
      </c>
      <c r="H11" s="26">
        <v>58.536585365853703</v>
      </c>
      <c r="I11" s="37">
        <v>84</v>
      </c>
      <c r="J11" s="37">
        <v>82</v>
      </c>
    </row>
    <row r="12" spans="1:13" hidden="1" x14ac:dyDescent="0.2">
      <c r="A12" s="23" t="s">
        <v>201</v>
      </c>
      <c r="B12" s="23" t="s">
        <v>202</v>
      </c>
      <c r="C12" s="26">
        <v>56.25</v>
      </c>
      <c r="D12" s="26">
        <v>61.904761904761898</v>
      </c>
      <c r="E12" s="26">
        <v>60</v>
      </c>
      <c r="F12" s="26"/>
      <c r="G12" s="26">
        <v>56.25</v>
      </c>
      <c r="H12" s="26">
        <v>68.571428571428598</v>
      </c>
      <c r="I12" s="36">
        <v>32</v>
      </c>
      <c r="J12" s="36">
        <v>35</v>
      </c>
    </row>
    <row r="13" spans="1:13" hidden="1" x14ac:dyDescent="0.2">
      <c r="A13" s="23" t="s">
        <v>203</v>
      </c>
      <c r="B13" s="23" t="s">
        <v>204</v>
      </c>
      <c r="C13" s="26">
        <v>82.352941176470594</v>
      </c>
      <c r="D13" s="26">
        <v>85.714285714285694</v>
      </c>
      <c r="E13" s="26">
        <v>68.75</v>
      </c>
      <c r="F13" s="26">
        <v>71.794871794871796</v>
      </c>
      <c r="G13" s="26">
        <v>75.247524752475201</v>
      </c>
      <c r="H13" s="26">
        <v>79.569892473118301</v>
      </c>
      <c r="I13" s="37">
        <v>101</v>
      </c>
      <c r="J13" s="37">
        <v>93</v>
      </c>
    </row>
    <row r="14" spans="1:13" hidden="1" x14ac:dyDescent="0.2">
      <c r="A14" s="23" t="s">
        <v>205</v>
      </c>
      <c r="B14" s="23" t="s">
        <v>206</v>
      </c>
      <c r="C14" s="26">
        <v>85</v>
      </c>
      <c r="D14" s="26">
        <v>86.440677966101703</v>
      </c>
      <c r="E14" s="26">
        <v>75.324675324675297</v>
      </c>
      <c r="F14" s="26">
        <v>79.629629629629605</v>
      </c>
      <c r="G14" s="26">
        <v>77.966101694915295</v>
      </c>
      <c r="H14" s="26">
        <v>82.203389830508499</v>
      </c>
      <c r="I14" s="36">
        <v>118</v>
      </c>
      <c r="J14" s="36">
        <v>118</v>
      </c>
    </row>
    <row r="15" spans="1:13" hidden="1" x14ac:dyDescent="0.2">
      <c r="A15" s="23" t="s">
        <v>205</v>
      </c>
      <c r="B15" s="23" t="s">
        <v>207</v>
      </c>
      <c r="C15" s="26">
        <v>79.245283018867894</v>
      </c>
      <c r="D15" s="26">
        <v>78.571428571428598</v>
      </c>
      <c r="E15" s="26">
        <v>71.929824561403507</v>
      </c>
      <c r="F15" s="26">
        <v>89.189189189189193</v>
      </c>
      <c r="G15" s="26">
        <v>75.675675675675706</v>
      </c>
      <c r="H15" s="26">
        <v>84.146341463414601</v>
      </c>
      <c r="I15" s="37">
        <v>111</v>
      </c>
      <c r="J15" s="37">
        <v>82</v>
      </c>
    </row>
    <row r="16" spans="1:13" hidden="1" x14ac:dyDescent="0.2">
      <c r="A16" s="23" t="s">
        <v>205</v>
      </c>
      <c r="B16" s="23" t="s">
        <v>208</v>
      </c>
      <c r="C16" s="26">
        <v>70.454545454545496</v>
      </c>
      <c r="D16" s="26">
        <v>83.636363636363598</v>
      </c>
      <c r="E16" s="26">
        <v>67.796610169491501</v>
      </c>
      <c r="F16" s="26">
        <v>71.428571428571402</v>
      </c>
      <c r="G16" s="26">
        <v>68.269230769230802</v>
      </c>
      <c r="H16" s="26">
        <v>77.884615384615401</v>
      </c>
      <c r="I16" s="36">
        <v>104</v>
      </c>
      <c r="J16" s="36">
        <v>104</v>
      </c>
    </row>
    <row r="17" spans="1:10" hidden="1" x14ac:dyDescent="0.2">
      <c r="A17" s="23" t="s">
        <v>205</v>
      </c>
      <c r="B17" s="23" t="s">
        <v>209</v>
      </c>
      <c r="C17" s="26">
        <v>65.3333333333333</v>
      </c>
      <c r="D17" s="26">
        <v>68.367346938775498</v>
      </c>
      <c r="E17" s="26">
        <v>52.040816326530603</v>
      </c>
      <c r="F17" s="26">
        <v>55.882352941176499</v>
      </c>
      <c r="G17" s="26">
        <v>57.471264367816097</v>
      </c>
      <c r="H17" s="26">
        <v>61.274509803921603</v>
      </c>
      <c r="I17" s="37">
        <v>174</v>
      </c>
      <c r="J17" s="37">
        <v>204</v>
      </c>
    </row>
    <row r="18" spans="1:10" hidden="1" x14ac:dyDescent="0.2">
      <c r="A18" s="23" t="s">
        <v>205</v>
      </c>
      <c r="B18" s="23" t="s">
        <v>210</v>
      </c>
      <c r="C18" s="26">
        <v>79.1666666666667</v>
      </c>
      <c r="D18" s="26">
        <v>65.306122448979593</v>
      </c>
      <c r="E18" s="26">
        <v>72.602739726027394</v>
      </c>
      <c r="F18" s="26">
        <v>57.894736842105303</v>
      </c>
      <c r="G18" s="26">
        <v>76.027397260274</v>
      </c>
      <c r="H18" s="26">
        <v>61.4678899082569</v>
      </c>
      <c r="I18" s="36">
        <v>146</v>
      </c>
      <c r="J18" s="36">
        <v>109</v>
      </c>
    </row>
    <row r="19" spans="1:10" hidden="1" x14ac:dyDescent="0.2">
      <c r="A19" s="23" t="s">
        <v>205</v>
      </c>
      <c r="B19" s="23" t="s">
        <v>211</v>
      </c>
      <c r="C19" s="26">
        <v>69.047619047619094</v>
      </c>
      <c r="D19" s="26">
        <v>66.6666666666667</v>
      </c>
      <c r="E19" s="26">
        <v>65</v>
      </c>
      <c r="F19" s="26">
        <v>56.410256410256402</v>
      </c>
      <c r="G19" s="26">
        <v>67.073170731707293</v>
      </c>
      <c r="H19" s="26">
        <v>60.294117647058798</v>
      </c>
      <c r="I19" s="37">
        <v>82</v>
      </c>
      <c r="J19" s="37">
        <v>68</v>
      </c>
    </row>
    <row r="20" spans="1:10" hidden="1" x14ac:dyDescent="0.2">
      <c r="A20" s="23" t="s">
        <v>205</v>
      </c>
      <c r="B20" s="23" t="s">
        <v>212</v>
      </c>
      <c r="C20" s="26">
        <v>57.894736842105303</v>
      </c>
      <c r="D20" s="26">
        <v>75</v>
      </c>
      <c r="E20" s="26">
        <v>60</v>
      </c>
      <c r="F20" s="26">
        <v>63.3333333333333</v>
      </c>
      <c r="G20" s="26">
        <v>59.090909090909101</v>
      </c>
      <c r="H20" s="26">
        <v>68.085106382978694</v>
      </c>
      <c r="I20" s="36">
        <v>44</v>
      </c>
      <c r="J20" s="36">
        <v>47</v>
      </c>
    </row>
    <row r="21" spans="1:10" hidden="1" x14ac:dyDescent="0.2">
      <c r="A21" s="23" t="s">
        <v>205</v>
      </c>
      <c r="B21" s="23" t="s">
        <v>213</v>
      </c>
      <c r="C21" s="26">
        <v>72.727272727272705</v>
      </c>
      <c r="D21" s="26">
        <v>60</v>
      </c>
      <c r="E21" s="26">
        <v>70.588235294117695</v>
      </c>
      <c r="F21" s="26">
        <v>56.25</v>
      </c>
      <c r="G21" s="26">
        <v>71.794871794871796</v>
      </c>
      <c r="H21" s="26">
        <v>58.536585365853703</v>
      </c>
      <c r="I21" s="37">
        <v>39</v>
      </c>
      <c r="J21" s="37">
        <v>41</v>
      </c>
    </row>
    <row r="22" spans="1:10" hidden="1" x14ac:dyDescent="0.2">
      <c r="A22" s="23" t="s">
        <v>205</v>
      </c>
      <c r="B22" s="23" t="s">
        <v>214</v>
      </c>
      <c r="C22" s="26">
        <v>87.878787878787904</v>
      </c>
      <c r="D22" s="26">
        <v>64.102564102564102</v>
      </c>
      <c r="E22" s="26">
        <v>72.727272727272705</v>
      </c>
      <c r="F22" s="26">
        <v>59.420289855072497</v>
      </c>
      <c r="G22" s="26">
        <v>80.303030303030297</v>
      </c>
      <c r="H22" s="26">
        <v>59.868421052631597</v>
      </c>
      <c r="I22" s="36">
        <v>66</v>
      </c>
      <c r="J22" s="36">
        <v>152</v>
      </c>
    </row>
    <row r="23" spans="1:10" hidden="1" x14ac:dyDescent="0.2">
      <c r="A23" s="23" t="s">
        <v>205</v>
      </c>
      <c r="B23" s="23" t="s">
        <v>215</v>
      </c>
      <c r="C23" s="26">
        <v>47.368421052631597</v>
      </c>
      <c r="D23" s="26"/>
      <c r="E23" s="26">
        <v>44.4444444444444</v>
      </c>
      <c r="F23" s="26">
        <v>18.181818181818201</v>
      </c>
      <c r="G23" s="26">
        <v>45.945945945946001</v>
      </c>
      <c r="H23" s="26">
        <v>37.142857142857103</v>
      </c>
      <c r="I23" s="37">
        <v>37</v>
      </c>
      <c r="J23" s="37">
        <v>35</v>
      </c>
    </row>
    <row r="24" spans="1:10" ht="27.95" hidden="1" customHeight="1" x14ac:dyDescent="0.2">
      <c r="A24" s="38" t="s">
        <v>216</v>
      </c>
      <c r="B24" s="38" t="s">
        <v>216</v>
      </c>
      <c r="C24" s="39">
        <v>73.269689737470202</v>
      </c>
      <c r="D24" s="39">
        <v>72.173913043478294</v>
      </c>
      <c r="E24" s="39">
        <v>65.995975855130794</v>
      </c>
      <c r="F24" s="39">
        <v>62.315789473684198</v>
      </c>
      <c r="G24" s="39">
        <v>69.163952225841498</v>
      </c>
      <c r="H24" s="39">
        <v>66.6666666666667</v>
      </c>
      <c r="I24" s="36">
        <v>921</v>
      </c>
      <c r="J24" s="36">
        <v>960</v>
      </c>
    </row>
    <row r="25" spans="1:10" ht="27.95" customHeight="1" x14ac:dyDescent="0.2">
      <c r="A25" s="40" t="s">
        <v>217</v>
      </c>
      <c r="B25" s="40" t="s">
        <v>217</v>
      </c>
      <c r="C25" s="41">
        <v>74.006116207951095</v>
      </c>
      <c r="D25" s="41">
        <v>71.906841339155704</v>
      </c>
      <c r="E25" s="41">
        <v>66.350067842605199</v>
      </c>
      <c r="F25" s="41">
        <v>64.336661911554899</v>
      </c>
      <c r="G25" s="41">
        <v>69.586894586894601</v>
      </c>
      <c r="H25" s="41">
        <v>67.556179775280896</v>
      </c>
      <c r="I25" s="37">
        <v>1404</v>
      </c>
      <c r="J25" s="37">
        <v>1424</v>
      </c>
    </row>
    <row r="26" spans="1:10" ht="14.1" hidden="1" customHeight="1" x14ac:dyDescent="0.2">
      <c r="A26" s="32" t="s">
        <v>218</v>
      </c>
      <c r="B26" s="32" t="s">
        <v>219</v>
      </c>
      <c r="C26" s="26">
        <v>74.545454545454504</v>
      </c>
      <c r="D26" s="26">
        <v>62.043795620437997</v>
      </c>
      <c r="E26" s="26">
        <v>63.636363636363598</v>
      </c>
      <c r="F26" s="26">
        <v>58.247422680412399</v>
      </c>
      <c r="G26" s="26">
        <v>67.944250871080101</v>
      </c>
      <c r="H26" s="26">
        <v>59.759759759759802</v>
      </c>
      <c r="I26" s="36">
        <v>287</v>
      </c>
      <c r="J26" s="36">
        <v>333</v>
      </c>
    </row>
    <row r="27" spans="1:10" ht="14.1" hidden="1" customHeight="1" x14ac:dyDescent="0.2">
      <c r="A27" s="32" t="s">
        <v>220</v>
      </c>
      <c r="B27" s="32" t="s">
        <v>221</v>
      </c>
      <c r="C27" s="26">
        <v>78.571428571428598</v>
      </c>
      <c r="D27" s="26">
        <v>75.862068965517196</v>
      </c>
      <c r="E27" s="26">
        <v>66.265060240963905</v>
      </c>
      <c r="F27" s="26">
        <v>62.2950819672131</v>
      </c>
      <c r="G27" s="26">
        <v>72.023809523809504</v>
      </c>
      <c r="H27" s="26">
        <v>68.907563025210095</v>
      </c>
      <c r="I27" s="37">
        <v>168</v>
      </c>
      <c r="J27" s="37">
        <v>119</v>
      </c>
    </row>
    <row r="28" spans="1:10" ht="14.1" hidden="1" customHeight="1" x14ac:dyDescent="0.2">
      <c r="A28" s="32" t="s">
        <v>222</v>
      </c>
      <c r="B28" s="32" t="s">
        <v>223</v>
      </c>
      <c r="C28" s="26">
        <v>79.1666666666667</v>
      </c>
      <c r="D28" s="26">
        <v>82.914572864321599</v>
      </c>
      <c r="E28" s="26">
        <v>78.431372549019599</v>
      </c>
      <c r="F28" s="26">
        <v>86.614173228346502</v>
      </c>
      <c r="G28" s="26">
        <v>78.5977859778598</v>
      </c>
      <c r="H28" s="26">
        <v>84.097859327217094</v>
      </c>
      <c r="I28" s="36">
        <v>271</v>
      </c>
      <c r="J28" s="36">
        <v>327</v>
      </c>
    </row>
    <row r="29" spans="1:10" ht="14.1" hidden="1" customHeight="1" x14ac:dyDescent="0.2">
      <c r="A29" s="32" t="s">
        <v>224</v>
      </c>
      <c r="B29" s="32" t="s">
        <v>225</v>
      </c>
      <c r="C29" s="26"/>
      <c r="D29" s="26">
        <v>82.352941176470594</v>
      </c>
      <c r="E29" s="26">
        <v>73.3333333333333</v>
      </c>
      <c r="F29" s="26"/>
      <c r="G29" s="26">
        <v>78.571428571428598</v>
      </c>
      <c r="H29" s="26">
        <v>72.413793103448299</v>
      </c>
      <c r="I29" s="37">
        <v>28</v>
      </c>
      <c r="J29" s="37">
        <v>29</v>
      </c>
    </row>
    <row r="30" spans="1:10" ht="27.95" customHeight="1" x14ac:dyDescent="0.2">
      <c r="A30" s="40" t="s">
        <v>226</v>
      </c>
      <c r="B30" s="40" t="s">
        <v>226</v>
      </c>
      <c r="C30" s="27">
        <v>77.866666666666703</v>
      </c>
      <c r="D30" s="27">
        <v>74.939172749391702</v>
      </c>
      <c r="E30" s="27">
        <v>68.617021276595807</v>
      </c>
      <c r="F30" s="27">
        <v>68.020304568527905</v>
      </c>
      <c r="G30" s="27">
        <v>73.076923076923094</v>
      </c>
      <c r="H30" s="27">
        <v>71.410891089108901</v>
      </c>
      <c r="I30" s="36">
        <v>754</v>
      </c>
      <c r="J30" s="36">
        <v>808</v>
      </c>
    </row>
    <row r="31" spans="1:10" ht="27.95" customHeight="1" x14ac:dyDescent="0.2">
      <c r="A31" s="42" t="s">
        <v>227</v>
      </c>
      <c r="B31" s="42" t="s">
        <v>227</v>
      </c>
      <c r="C31" s="27">
        <v>75.413022351797906</v>
      </c>
      <c r="D31" s="27">
        <v>73.041894353369798</v>
      </c>
      <c r="E31" s="27">
        <v>67.115902964959602</v>
      </c>
      <c r="F31" s="27">
        <v>65.662100456621005</v>
      </c>
      <c r="G31" s="27">
        <v>70.806302131603303</v>
      </c>
      <c r="H31" s="27">
        <v>68.951612903225794</v>
      </c>
      <c r="I31" s="37">
        <v>2158</v>
      </c>
      <c r="J31" s="37">
        <v>2232</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281</v>
      </c>
      <c r="B2" s="65"/>
      <c r="C2" s="65"/>
      <c r="D2" s="65"/>
      <c r="E2" s="65"/>
      <c r="F2" s="65"/>
      <c r="G2" s="65"/>
      <c r="H2" s="65"/>
      <c r="I2" s="65"/>
      <c r="J2" s="65"/>
      <c r="K2" s="23"/>
      <c r="L2" s="23"/>
      <c r="M2" s="23"/>
    </row>
    <row r="3" spans="1:13" ht="25.5" customHeight="1" x14ac:dyDescent="0.2">
      <c r="A3" s="66" t="s">
        <v>294</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70.588235294117695</v>
      </c>
      <c r="D6" s="26">
        <v>64.705882352941202</v>
      </c>
      <c r="E6" s="26">
        <v>67.857142857142904</v>
      </c>
      <c r="F6" s="26">
        <v>68</v>
      </c>
      <c r="G6" s="26">
        <v>67.391304347826093</v>
      </c>
      <c r="H6" s="26">
        <v>66.6666666666667</v>
      </c>
      <c r="I6" s="36">
        <v>46</v>
      </c>
      <c r="J6" s="36">
        <v>42</v>
      </c>
    </row>
    <row r="7" spans="1:13" hidden="1" x14ac:dyDescent="0.2">
      <c r="A7" s="23" t="s">
        <v>191</v>
      </c>
      <c r="B7" s="23" t="s">
        <v>192</v>
      </c>
      <c r="C7" s="26">
        <v>75</v>
      </c>
      <c r="D7" s="26">
        <v>68.75</v>
      </c>
      <c r="E7" s="26">
        <v>60.869565217391298</v>
      </c>
      <c r="F7" s="26">
        <v>84.210526315789494</v>
      </c>
      <c r="G7" s="26">
        <v>66.6666666666667</v>
      </c>
      <c r="H7" s="26">
        <v>75.675675675675706</v>
      </c>
      <c r="I7" s="37">
        <v>39</v>
      </c>
      <c r="J7" s="37">
        <v>37</v>
      </c>
    </row>
    <row r="8" spans="1:13" hidden="1" x14ac:dyDescent="0.2">
      <c r="A8" s="23" t="s">
        <v>193</v>
      </c>
      <c r="B8" s="23" t="s">
        <v>194</v>
      </c>
      <c r="C8" s="26">
        <v>71.428571428571402</v>
      </c>
      <c r="D8" s="26">
        <v>50</v>
      </c>
      <c r="E8" s="26">
        <v>58.3333333333333</v>
      </c>
      <c r="F8" s="26">
        <v>76</v>
      </c>
      <c r="G8" s="26">
        <v>64.615384615384599</v>
      </c>
      <c r="H8" s="26">
        <v>63.461538461538503</v>
      </c>
      <c r="I8" s="36">
        <v>65</v>
      </c>
      <c r="J8" s="36">
        <v>52</v>
      </c>
    </row>
    <row r="9" spans="1:13" hidden="1" x14ac:dyDescent="0.2">
      <c r="A9" s="23" t="s">
        <v>195</v>
      </c>
      <c r="B9" s="23" t="s">
        <v>196</v>
      </c>
      <c r="C9" s="26">
        <v>90</v>
      </c>
      <c r="D9" s="26">
        <v>79.1666666666667</v>
      </c>
      <c r="E9" s="26">
        <v>94.4444444444444</v>
      </c>
      <c r="F9" s="26">
        <v>82.352941176470594</v>
      </c>
      <c r="G9" s="26">
        <v>89.7959183673469</v>
      </c>
      <c r="H9" s="26">
        <v>81.355932203389798</v>
      </c>
      <c r="I9" s="37">
        <v>49</v>
      </c>
      <c r="J9" s="37">
        <v>59</v>
      </c>
    </row>
    <row r="10" spans="1:13" hidden="1" x14ac:dyDescent="0.2">
      <c r="A10" s="23" t="s">
        <v>197</v>
      </c>
      <c r="B10" s="23" t="s">
        <v>198</v>
      </c>
      <c r="C10" s="26">
        <v>78.3783783783784</v>
      </c>
      <c r="D10" s="26">
        <v>78.787878787878796</v>
      </c>
      <c r="E10" s="26">
        <v>93.3333333333333</v>
      </c>
      <c r="F10" s="26">
        <v>83.3333333333333</v>
      </c>
      <c r="G10" s="26">
        <v>85.074626865671604</v>
      </c>
      <c r="H10" s="26">
        <v>80.952380952380906</v>
      </c>
      <c r="I10" s="36">
        <v>67</v>
      </c>
      <c r="J10" s="36">
        <v>63</v>
      </c>
    </row>
    <row r="11" spans="1:13" hidden="1" x14ac:dyDescent="0.2">
      <c r="A11" s="23" t="s">
        <v>199</v>
      </c>
      <c r="B11" s="23" t="s">
        <v>200</v>
      </c>
      <c r="C11" s="26">
        <v>80</v>
      </c>
      <c r="D11" s="26">
        <v>87.5</v>
      </c>
      <c r="E11" s="26">
        <v>88.095238095238102</v>
      </c>
      <c r="F11" s="26">
        <v>74.358974358974393</v>
      </c>
      <c r="G11" s="26">
        <v>83.3333333333333</v>
      </c>
      <c r="H11" s="26">
        <v>80.246913580246897</v>
      </c>
      <c r="I11" s="37">
        <v>84</v>
      </c>
      <c r="J11" s="37">
        <v>81</v>
      </c>
    </row>
    <row r="12" spans="1:13" hidden="1" x14ac:dyDescent="0.2">
      <c r="A12" s="23" t="s">
        <v>201</v>
      </c>
      <c r="B12" s="23" t="s">
        <v>202</v>
      </c>
      <c r="C12" s="26">
        <v>56.25</v>
      </c>
      <c r="D12" s="26">
        <v>71.428571428571402</v>
      </c>
      <c r="E12" s="26">
        <v>60</v>
      </c>
      <c r="F12" s="26"/>
      <c r="G12" s="26">
        <v>59.375</v>
      </c>
      <c r="H12" s="26">
        <v>77.142857142857196</v>
      </c>
      <c r="I12" s="36">
        <v>32</v>
      </c>
      <c r="J12" s="36">
        <v>35</v>
      </c>
    </row>
    <row r="13" spans="1:13" hidden="1" x14ac:dyDescent="0.2">
      <c r="A13" s="23" t="s">
        <v>203</v>
      </c>
      <c r="B13" s="23" t="s">
        <v>204</v>
      </c>
      <c r="C13" s="26">
        <v>72.549019607843107</v>
      </c>
      <c r="D13" s="26">
        <v>75.510204081632693</v>
      </c>
      <c r="E13" s="26">
        <v>70.212765957446805</v>
      </c>
      <c r="F13" s="26">
        <v>84.615384615384599</v>
      </c>
      <c r="G13" s="26">
        <v>72</v>
      </c>
      <c r="H13" s="26">
        <v>79.569892473118301</v>
      </c>
      <c r="I13" s="37">
        <v>100</v>
      </c>
      <c r="J13" s="37">
        <v>93</v>
      </c>
    </row>
    <row r="14" spans="1:13" hidden="1" x14ac:dyDescent="0.2">
      <c r="A14" s="23" t="s">
        <v>205</v>
      </c>
      <c r="B14" s="23" t="s">
        <v>206</v>
      </c>
      <c r="C14" s="26">
        <v>82.5</v>
      </c>
      <c r="D14" s="26">
        <v>89.830508474576305</v>
      </c>
      <c r="E14" s="26">
        <v>92.207792207792195</v>
      </c>
      <c r="F14" s="26">
        <v>92.592592592592595</v>
      </c>
      <c r="G14" s="26">
        <v>88.135593220339004</v>
      </c>
      <c r="H14" s="26">
        <v>91.525423728813607</v>
      </c>
      <c r="I14" s="36">
        <v>118</v>
      </c>
      <c r="J14" s="36">
        <v>118</v>
      </c>
    </row>
    <row r="15" spans="1:13" hidden="1" x14ac:dyDescent="0.2">
      <c r="A15" s="23" t="s">
        <v>205</v>
      </c>
      <c r="B15" s="23" t="s">
        <v>207</v>
      </c>
      <c r="C15" s="26">
        <v>75.471698113207594</v>
      </c>
      <c r="D15" s="26">
        <v>73.809523809523796</v>
      </c>
      <c r="E15" s="26">
        <v>84.210526315789494</v>
      </c>
      <c r="F15" s="26">
        <v>81.081081081081095</v>
      </c>
      <c r="G15" s="26">
        <v>80.180180180180201</v>
      </c>
      <c r="H15" s="26">
        <v>78.048780487804905</v>
      </c>
      <c r="I15" s="37">
        <v>111</v>
      </c>
      <c r="J15" s="37">
        <v>82</v>
      </c>
    </row>
    <row r="16" spans="1:13" hidden="1" x14ac:dyDescent="0.2">
      <c r="A16" s="23" t="s">
        <v>205</v>
      </c>
      <c r="B16" s="23" t="s">
        <v>208</v>
      </c>
      <c r="C16" s="26">
        <v>59.090909090909101</v>
      </c>
      <c r="D16" s="26">
        <v>70.909090909090907</v>
      </c>
      <c r="E16" s="26">
        <v>67.796610169491501</v>
      </c>
      <c r="F16" s="26">
        <v>79.591836734693899</v>
      </c>
      <c r="G16" s="26">
        <v>64.423076923076906</v>
      </c>
      <c r="H16" s="26">
        <v>75</v>
      </c>
      <c r="I16" s="36">
        <v>104</v>
      </c>
      <c r="J16" s="36">
        <v>104</v>
      </c>
    </row>
    <row r="17" spans="1:10" hidden="1" x14ac:dyDescent="0.2">
      <c r="A17" s="23" t="s">
        <v>205</v>
      </c>
      <c r="B17" s="23" t="s">
        <v>209</v>
      </c>
      <c r="C17" s="26">
        <v>72.368421052631604</v>
      </c>
      <c r="D17" s="26">
        <v>86.734693877550995</v>
      </c>
      <c r="E17" s="26">
        <v>77</v>
      </c>
      <c r="F17" s="26">
        <v>80.198019801980195</v>
      </c>
      <c r="G17" s="26">
        <v>74.576271186440707</v>
      </c>
      <c r="H17" s="26">
        <v>83.251231527093594</v>
      </c>
      <c r="I17" s="37">
        <v>177</v>
      </c>
      <c r="J17" s="37">
        <v>203</v>
      </c>
    </row>
    <row r="18" spans="1:10" hidden="1" x14ac:dyDescent="0.2">
      <c r="A18" s="23" t="s">
        <v>205</v>
      </c>
      <c r="B18" s="23" t="s">
        <v>210</v>
      </c>
      <c r="C18" s="26">
        <v>84.7222222222222</v>
      </c>
      <c r="D18" s="26">
        <v>79.591836734693899</v>
      </c>
      <c r="E18" s="26">
        <v>86.301369863013704</v>
      </c>
      <c r="F18" s="26">
        <v>75.438596491228097</v>
      </c>
      <c r="G18" s="26">
        <v>84.931506849315099</v>
      </c>
      <c r="H18" s="26">
        <v>77.064220183486199</v>
      </c>
      <c r="I18" s="36">
        <v>146</v>
      </c>
      <c r="J18" s="36">
        <v>109</v>
      </c>
    </row>
    <row r="19" spans="1:10" hidden="1" x14ac:dyDescent="0.2">
      <c r="A19" s="23" t="s">
        <v>205</v>
      </c>
      <c r="B19" s="23" t="s">
        <v>211</v>
      </c>
      <c r="C19" s="26">
        <v>80.952380952380906</v>
      </c>
      <c r="D19" s="26">
        <v>66.6666666666667</v>
      </c>
      <c r="E19" s="26">
        <v>87.5</v>
      </c>
      <c r="F19" s="26">
        <v>76.923076923076906</v>
      </c>
      <c r="G19" s="26">
        <v>84.146341463414601</v>
      </c>
      <c r="H19" s="26">
        <v>70.588235294117695</v>
      </c>
      <c r="I19" s="37">
        <v>82</v>
      </c>
      <c r="J19" s="37">
        <v>68</v>
      </c>
    </row>
    <row r="20" spans="1:10" hidden="1" x14ac:dyDescent="0.2">
      <c r="A20" s="23" t="s">
        <v>205</v>
      </c>
      <c r="B20" s="23" t="s">
        <v>212</v>
      </c>
      <c r="C20" s="26">
        <v>94.736842105263193</v>
      </c>
      <c r="D20" s="26">
        <v>62.5</v>
      </c>
      <c r="E20" s="26">
        <v>84</v>
      </c>
      <c r="F20" s="26">
        <v>83.3333333333333</v>
      </c>
      <c r="G20" s="26">
        <v>88.636363636363598</v>
      </c>
      <c r="H20" s="26">
        <v>74.468085106383</v>
      </c>
      <c r="I20" s="36">
        <v>44</v>
      </c>
      <c r="J20" s="36">
        <v>47</v>
      </c>
    </row>
    <row r="21" spans="1:10" hidden="1" x14ac:dyDescent="0.2">
      <c r="A21" s="23" t="s">
        <v>205</v>
      </c>
      <c r="B21" s="23" t="s">
        <v>213</v>
      </c>
      <c r="C21" s="26">
        <v>72.727272727272705</v>
      </c>
      <c r="D21" s="26">
        <v>68</v>
      </c>
      <c r="E21" s="26">
        <v>100</v>
      </c>
      <c r="F21" s="26">
        <v>75</v>
      </c>
      <c r="G21" s="26">
        <v>84.615384615384599</v>
      </c>
      <c r="H21" s="26">
        <v>70.731707317073202</v>
      </c>
      <c r="I21" s="37">
        <v>39</v>
      </c>
      <c r="J21" s="37">
        <v>41</v>
      </c>
    </row>
    <row r="22" spans="1:10" hidden="1" x14ac:dyDescent="0.2">
      <c r="A22" s="23" t="s">
        <v>205</v>
      </c>
      <c r="B22" s="23" t="s">
        <v>214</v>
      </c>
      <c r="C22" s="26">
        <v>90.909090909090907</v>
      </c>
      <c r="D22" s="26">
        <v>79.487179487179503</v>
      </c>
      <c r="E22" s="26">
        <v>76.470588235294102</v>
      </c>
      <c r="F22" s="26">
        <v>77.142857142857196</v>
      </c>
      <c r="G22" s="26">
        <v>83.582089552238799</v>
      </c>
      <c r="H22" s="26">
        <v>77.124183006536001</v>
      </c>
      <c r="I22" s="36">
        <v>67</v>
      </c>
      <c r="J22" s="36">
        <v>153</v>
      </c>
    </row>
    <row r="23" spans="1:10" hidden="1" x14ac:dyDescent="0.2">
      <c r="A23" s="23" t="s">
        <v>205</v>
      </c>
      <c r="B23" s="23" t="s">
        <v>215</v>
      </c>
      <c r="C23" s="26">
        <v>68.421052631578902</v>
      </c>
      <c r="D23" s="26"/>
      <c r="E23" s="26">
        <v>77.7777777777778</v>
      </c>
      <c r="F23" s="26">
        <v>68.181818181818201</v>
      </c>
      <c r="G23" s="26">
        <v>72.972972972972997</v>
      </c>
      <c r="H23" s="26">
        <v>68.571428571428598</v>
      </c>
      <c r="I23" s="37">
        <v>37</v>
      </c>
      <c r="J23" s="37">
        <v>35</v>
      </c>
    </row>
    <row r="24" spans="1:10" ht="27.95" hidden="1" customHeight="1" x14ac:dyDescent="0.2">
      <c r="A24" s="38" t="s">
        <v>216</v>
      </c>
      <c r="B24" s="38" t="s">
        <v>216</v>
      </c>
      <c r="C24" s="39">
        <v>77.619047619047606</v>
      </c>
      <c r="D24" s="39">
        <v>78.478260869565204</v>
      </c>
      <c r="E24" s="39">
        <v>82.4</v>
      </c>
      <c r="F24" s="39">
        <v>79.789473684210506</v>
      </c>
      <c r="G24" s="39">
        <v>80</v>
      </c>
      <c r="H24" s="39">
        <v>78.8541666666667</v>
      </c>
      <c r="I24" s="36">
        <v>925</v>
      </c>
      <c r="J24" s="36">
        <v>960</v>
      </c>
    </row>
    <row r="25" spans="1:10" ht="27.95" customHeight="1" x14ac:dyDescent="0.2">
      <c r="A25" s="40" t="s">
        <v>217</v>
      </c>
      <c r="B25" s="40" t="s">
        <v>217</v>
      </c>
      <c r="C25" s="41">
        <v>76.946564885496201</v>
      </c>
      <c r="D25" s="41">
        <v>76.967930029154502</v>
      </c>
      <c r="E25" s="41">
        <v>79.837618403247603</v>
      </c>
      <c r="F25" s="41">
        <v>79.714285714285694</v>
      </c>
      <c r="G25" s="41">
        <v>78.251599147121496</v>
      </c>
      <c r="H25" s="41">
        <v>78.129395218002799</v>
      </c>
      <c r="I25" s="37">
        <v>1407</v>
      </c>
      <c r="J25" s="37">
        <v>1422</v>
      </c>
    </row>
    <row r="26" spans="1:10" ht="14.1" hidden="1" customHeight="1" x14ac:dyDescent="0.2">
      <c r="A26" s="32" t="s">
        <v>218</v>
      </c>
      <c r="B26" s="32" t="s">
        <v>219</v>
      </c>
      <c r="C26" s="26">
        <v>71.818181818181799</v>
      </c>
      <c r="D26" s="26">
        <v>70.802919708029194</v>
      </c>
      <c r="E26" s="26">
        <v>68.181818181818201</v>
      </c>
      <c r="F26" s="26">
        <v>72.307692307692307</v>
      </c>
      <c r="G26" s="26">
        <v>69.686411149825801</v>
      </c>
      <c r="H26" s="26">
        <v>71.856287425149702</v>
      </c>
      <c r="I26" s="36">
        <v>287</v>
      </c>
      <c r="J26" s="36">
        <v>334</v>
      </c>
    </row>
    <row r="27" spans="1:10" ht="14.1" hidden="1" customHeight="1" x14ac:dyDescent="0.2">
      <c r="A27" s="32" t="s">
        <v>220</v>
      </c>
      <c r="B27" s="32" t="s">
        <v>221</v>
      </c>
      <c r="C27" s="26">
        <v>68.235294117647101</v>
      </c>
      <c r="D27" s="26">
        <v>75.862068965517196</v>
      </c>
      <c r="E27" s="26">
        <v>74.698795180722897</v>
      </c>
      <c r="F27" s="26">
        <v>80.327868852459005</v>
      </c>
      <c r="G27" s="26">
        <v>71.5976331360947</v>
      </c>
      <c r="H27" s="26">
        <v>78.151260504201701</v>
      </c>
      <c r="I27" s="37">
        <v>169</v>
      </c>
      <c r="J27" s="37">
        <v>119</v>
      </c>
    </row>
    <row r="28" spans="1:10" ht="14.1" hidden="1" customHeight="1" x14ac:dyDescent="0.2">
      <c r="A28" s="32" t="s">
        <v>222</v>
      </c>
      <c r="B28" s="32" t="s">
        <v>223</v>
      </c>
      <c r="C28" s="26">
        <v>67.261904761904802</v>
      </c>
      <c r="D28" s="26">
        <v>71.356783919598001</v>
      </c>
      <c r="E28" s="26">
        <v>73.529411764705898</v>
      </c>
      <c r="F28" s="26">
        <v>83.464566929133895</v>
      </c>
      <c r="G28" s="26">
        <v>69.741697416974205</v>
      </c>
      <c r="H28" s="26">
        <v>76.146788990825698</v>
      </c>
      <c r="I28" s="36">
        <v>271</v>
      </c>
      <c r="J28" s="36">
        <v>327</v>
      </c>
    </row>
    <row r="29" spans="1:10" ht="14.1" hidden="1" customHeight="1" x14ac:dyDescent="0.2">
      <c r="A29" s="32" t="s">
        <v>224</v>
      </c>
      <c r="B29" s="32" t="s">
        <v>225</v>
      </c>
      <c r="C29" s="26"/>
      <c r="D29" s="26">
        <v>88.235294117647101</v>
      </c>
      <c r="E29" s="26">
        <v>66.6666666666667</v>
      </c>
      <c r="F29" s="26"/>
      <c r="G29" s="26">
        <v>67.857142857142904</v>
      </c>
      <c r="H29" s="26">
        <v>76.6666666666667</v>
      </c>
      <c r="I29" s="37">
        <v>28</v>
      </c>
      <c r="J29" s="37">
        <v>30</v>
      </c>
    </row>
    <row r="30" spans="1:10" ht="27.95" customHeight="1" x14ac:dyDescent="0.2">
      <c r="A30" s="40" t="s">
        <v>226</v>
      </c>
      <c r="B30" s="40" t="s">
        <v>226</v>
      </c>
      <c r="C30" s="27">
        <v>68.882978723404193</v>
      </c>
      <c r="D30" s="27">
        <v>72.506082725060807</v>
      </c>
      <c r="E30" s="27">
        <v>71.010638297872305</v>
      </c>
      <c r="F30" s="27">
        <v>76.767676767676804</v>
      </c>
      <c r="G30" s="27">
        <v>70.066225165562898</v>
      </c>
      <c r="H30" s="27">
        <v>74.691358024691397</v>
      </c>
      <c r="I30" s="36">
        <v>755</v>
      </c>
      <c r="J30" s="36">
        <v>810</v>
      </c>
    </row>
    <row r="31" spans="1:10" ht="27.95" customHeight="1" x14ac:dyDescent="0.2">
      <c r="A31" s="42" t="s">
        <v>227</v>
      </c>
      <c r="B31" s="42" t="s">
        <v>227</v>
      </c>
      <c r="C31" s="27">
        <v>74.005819592628498</v>
      </c>
      <c r="D31" s="27">
        <v>75.296262534184095</v>
      </c>
      <c r="E31" s="27">
        <v>76.860986547085204</v>
      </c>
      <c r="F31" s="27">
        <v>78.649635036496306</v>
      </c>
      <c r="G31" s="27">
        <v>75.393154486586496</v>
      </c>
      <c r="H31" s="27">
        <v>76.881720430107507</v>
      </c>
      <c r="I31" s="37">
        <v>2162</v>
      </c>
      <c r="J31" s="37">
        <v>2232</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281</v>
      </c>
      <c r="B2" s="65"/>
      <c r="C2" s="65"/>
      <c r="D2" s="65"/>
      <c r="E2" s="65"/>
      <c r="F2" s="65"/>
      <c r="G2" s="65"/>
      <c r="H2" s="65"/>
      <c r="I2" s="65"/>
      <c r="J2" s="65"/>
      <c r="K2" s="23"/>
      <c r="L2" s="23"/>
      <c r="M2" s="23"/>
    </row>
    <row r="3" spans="1:13" ht="25.5" customHeight="1" x14ac:dyDescent="0.2">
      <c r="A3" s="66" t="s">
        <v>293</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0</v>
      </c>
      <c r="D6" s="26">
        <v>11.764705882352899</v>
      </c>
      <c r="E6" s="26">
        <v>3.5714285714285698</v>
      </c>
      <c r="F6" s="26">
        <v>8</v>
      </c>
      <c r="G6" s="26">
        <v>2.1739130434782599</v>
      </c>
      <c r="H6" s="26">
        <v>9.5238095238095202</v>
      </c>
      <c r="I6" s="36">
        <v>46</v>
      </c>
      <c r="J6" s="36">
        <v>42</v>
      </c>
    </row>
    <row r="7" spans="1:13" hidden="1" x14ac:dyDescent="0.2">
      <c r="A7" s="23" t="s">
        <v>191</v>
      </c>
      <c r="B7" s="23" t="s">
        <v>192</v>
      </c>
      <c r="C7" s="26">
        <v>6.25</v>
      </c>
      <c r="D7" s="26">
        <v>6.25</v>
      </c>
      <c r="E7" s="26">
        <v>13.0434782608696</v>
      </c>
      <c r="F7" s="26">
        <v>5.2631578947368398</v>
      </c>
      <c r="G7" s="26">
        <v>10.2564102564103</v>
      </c>
      <c r="H7" s="26">
        <v>5.4054054054054097</v>
      </c>
      <c r="I7" s="37">
        <v>39</v>
      </c>
      <c r="J7" s="37">
        <v>37</v>
      </c>
    </row>
    <row r="8" spans="1:13" hidden="1" x14ac:dyDescent="0.2">
      <c r="A8" s="23" t="s">
        <v>193</v>
      </c>
      <c r="B8" s="23" t="s">
        <v>194</v>
      </c>
      <c r="C8" s="26">
        <v>3.5714285714285698</v>
      </c>
      <c r="D8" s="26">
        <v>19.230769230769202</v>
      </c>
      <c r="E8" s="26">
        <v>13.8888888888889</v>
      </c>
      <c r="F8" s="26">
        <v>12</v>
      </c>
      <c r="G8" s="26">
        <v>9.2307692307692299</v>
      </c>
      <c r="H8" s="26">
        <v>15.384615384615399</v>
      </c>
      <c r="I8" s="36">
        <v>65</v>
      </c>
      <c r="J8" s="36">
        <v>52</v>
      </c>
    </row>
    <row r="9" spans="1:13" hidden="1" x14ac:dyDescent="0.2">
      <c r="A9" s="23" t="s">
        <v>195</v>
      </c>
      <c r="B9" s="23" t="s">
        <v>196</v>
      </c>
      <c r="C9" s="26">
        <v>0</v>
      </c>
      <c r="D9" s="26">
        <v>0</v>
      </c>
      <c r="E9" s="26">
        <v>0</v>
      </c>
      <c r="F9" s="26">
        <v>0</v>
      </c>
      <c r="G9" s="26">
        <v>0</v>
      </c>
      <c r="H9" s="26">
        <v>0</v>
      </c>
      <c r="I9" s="37">
        <v>49</v>
      </c>
      <c r="J9" s="37">
        <v>59</v>
      </c>
    </row>
    <row r="10" spans="1:13" hidden="1" x14ac:dyDescent="0.2">
      <c r="A10" s="23" t="s">
        <v>197</v>
      </c>
      <c r="B10" s="23" t="s">
        <v>198</v>
      </c>
      <c r="C10" s="26">
        <v>0</v>
      </c>
      <c r="D10" s="26">
        <v>3.0303030303030298</v>
      </c>
      <c r="E10" s="26">
        <v>3.3333333333333299</v>
      </c>
      <c r="F10" s="26">
        <v>0</v>
      </c>
      <c r="G10" s="26">
        <v>1.4925373134328399</v>
      </c>
      <c r="H10" s="26">
        <v>1.5873015873015901</v>
      </c>
      <c r="I10" s="36">
        <v>67</v>
      </c>
      <c r="J10" s="36">
        <v>63</v>
      </c>
    </row>
    <row r="11" spans="1:13" hidden="1" x14ac:dyDescent="0.2">
      <c r="A11" s="23" t="s">
        <v>199</v>
      </c>
      <c r="B11" s="23" t="s">
        <v>200</v>
      </c>
      <c r="C11" s="26">
        <v>7.5</v>
      </c>
      <c r="D11" s="26">
        <v>0</v>
      </c>
      <c r="E11" s="26">
        <v>0</v>
      </c>
      <c r="F11" s="26">
        <v>5.1282051282051304</v>
      </c>
      <c r="G11" s="26">
        <v>3.5714285714285698</v>
      </c>
      <c r="H11" s="26">
        <v>3.7037037037037002</v>
      </c>
      <c r="I11" s="37">
        <v>84</v>
      </c>
      <c r="J11" s="37">
        <v>81</v>
      </c>
    </row>
    <row r="12" spans="1:13" hidden="1" x14ac:dyDescent="0.2">
      <c r="A12" s="23" t="s">
        <v>201</v>
      </c>
      <c r="B12" s="23" t="s">
        <v>202</v>
      </c>
      <c r="C12" s="26">
        <v>12.5</v>
      </c>
      <c r="D12" s="26">
        <v>4.7619047619047601</v>
      </c>
      <c r="E12" s="26">
        <v>13.3333333333333</v>
      </c>
      <c r="F12" s="26"/>
      <c r="G12" s="26">
        <v>12.5</v>
      </c>
      <c r="H12" s="26">
        <v>2.8571428571428599</v>
      </c>
      <c r="I12" s="36">
        <v>32</v>
      </c>
      <c r="J12" s="36">
        <v>35</v>
      </c>
    </row>
    <row r="13" spans="1:13" hidden="1" x14ac:dyDescent="0.2">
      <c r="A13" s="23" t="s">
        <v>203</v>
      </c>
      <c r="B13" s="23" t="s">
        <v>204</v>
      </c>
      <c r="C13" s="26">
        <v>3.9215686274509798</v>
      </c>
      <c r="D13" s="26">
        <v>4.0816326530612201</v>
      </c>
      <c r="E13" s="26">
        <v>8.5106382978723403</v>
      </c>
      <c r="F13" s="26">
        <v>2.5641025641025599</v>
      </c>
      <c r="G13" s="26">
        <v>6</v>
      </c>
      <c r="H13" s="26">
        <v>3.2258064516128999</v>
      </c>
      <c r="I13" s="37">
        <v>100</v>
      </c>
      <c r="J13" s="37">
        <v>93</v>
      </c>
    </row>
    <row r="14" spans="1:13" hidden="1" x14ac:dyDescent="0.2">
      <c r="A14" s="23" t="s">
        <v>205</v>
      </c>
      <c r="B14" s="23" t="s">
        <v>206</v>
      </c>
      <c r="C14" s="26">
        <v>5</v>
      </c>
      <c r="D14" s="26">
        <v>1.6949152542372901</v>
      </c>
      <c r="E14" s="26">
        <v>1.2987012987013</v>
      </c>
      <c r="F14" s="26">
        <v>0</v>
      </c>
      <c r="G14" s="26">
        <v>2.5423728813559299</v>
      </c>
      <c r="H14" s="26">
        <v>0.84745762711864403</v>
      </c>
      <c r="I14" s="36">
        <v>118</v>
      </c>
      <c r="J14" s="36">
        <v>118</v>
      </c>
    </row>
    <row r="15" spans="1:13" hidden="1" x14ac:dyDescent="0.2">
      <c r="A15" s="23" t="s">
        <v>205</v>
      </c>
      <c r="B15" s="23" t="s">
        <v>207</v>
      </c>
      <c r="C15" s="26">
        <v>9.4339622641509404</v>
      </c>
      <c r="D15" s="26">
        <v>14.285714285714301</v>
      </c>
      <c r="E15" s="26">
        <v>3.5087719298245599</v>
      </c>
      <c r="F15" s="26">
        <v>5.4054054054054097</v>
      </c>
      <c r="G15" s="26">
        <v>6.3063063063063103</v>
      </c>
      <c r="H15" s="26">
        <v>9.7560975609756095</v>
      </c>
      <c r="I15" s="37">
        <v>111</v>
      </c>
      <c r="J15" s="37">
        <v>82</v>
      </c>
    </row>
    <row r="16" spans="1:13" hidden="1" x14ac:dyDescent="0.2">
      <c r="A16" s="23" t="s">
        <v>205</v>
      </c>
      <c r="B16" s="23" t="s">
        <v>208</v>
      </c>
      <c r="C16" s="26">
        <v>13.636363636363599</v>
      </c>
      <c r="D16" s="26">
        <v>1.8181818181818199</v>
      </c>
      <c r="E16" s="26">
        <v>5.0847457627118704</v>
      </c>
      <c r="F16" s="26">
        <v>4.0816326530612201</v>
      </c>
      <c r="G16" s="26">
        <v>8.6538461538461497</v>
      </c>
      <c r="H16" s="26">
        <v>2.8846153846153801</v>
      </c>
      <c r="I16" s="36">
        <v>104</v>
      </c>
      <c r="J16" s="36">
        <v>104</v>
      </c>
    </row>
    <row r="17" spans="1:10" hidden="1" x14ac:dyDescent="0.2">
      <c r="A17" s="23" t="s">
        <v>205</v>
      </c>
      <c r="B17" s="23" t="s">
        <v>209</v>
      </c>
      <c r="C17" s="26">
        <v>5.2631578947368398</v>
      </c>
      <c r="D17" s="26">
        <v>0</v>
      </c>
      <c r="E17" s="26">
        <v>1</v>
      </c>
      <c r="F17" s="26">
        <v>1.98019801980198</v>
      </c>
      <c r="G17" s="26">
        <v>2.8248587570621502</v>
      </c>
      <c r="H17" s="26">
        <v>0.98522167487684698</v>
      </c>
      <c r="I17" s="37">
        <v>177</v>
      </c>
      <c r="J17" s="37">
        <v>203</v>
      </c>
    </row>
    <row r="18" spans="1:10" hidden="1" x14ac:dyDescent="0.2">
      <c r="A18" s="23" t="s">
        <v>205</v>
      </c>
      <c r="B18" s="23" t="s">
        <v>210</v>
      </c>
      <c r="C18" s="26">
        <v>0</v>
      </c>
      <c r="D18" s="26">
        <v>0</v>
      </c>
      <c r="E18" s="26">
        <v>4.10958904109589</v>
      </c>
      <c r="F18" s="26">
        <v>8.7719298245614006</v>
      </c>
      <c r="G18" s="26">
        <v>2.0547945205479401</v>
      </c>
      <c r="H18" s="26">
        <v>5.5045871559632999</v>
      </c>
      <c r="I18" s="36">
        <v>146</v>
      </c>
      <c r="J18" s="36">
        <v>109</v>
      </c>
    </row>
    <row r="19" spans="1:10" hidden="1" x14ac:dyDescent="0.2">
      <c r="A19" s="23" t="s">
        <v>205</v>
      </c>
      <c r="B19" s="23" t="s">
        <v>211</v>
      </c>
      <c r="C19" s="26">
        <v>0</v>
      </c>
      <c r="D19" s="26">
        <v>14.814814814814801</v>
      </c>
      <c r="E19" s="26">
        <v>5</v>
      </c>
      <c r="F19" s="26">
        <v>7.6923076923076898</v>
      </c>
      <c r="G19" s="26">
        <v>2.4390243902439002</v>
      </c>
      <c r="H19" s="26">
        <v>10.294117647058799</v>
      </c>
      <c r="I19" s="37">
        <v>82</v>
      </c>
      <c r="J19" s="37">
        <v>68</v>
      </c>
    </row>
    <row r="20" spans="1:10" hidden="1" x14ac:dyDescent="0.2">
      <c r="A20" s="23" t="s">
        <v>205</v>
      </c>
      <c r="B20" s="23" t="s">
        <v>212</v>
      </c>
      <c r="C20" s="26">
        <v>0</v>
      </c>
      <c r="D20" s="26">
        <v>0</v>
      </c>
      <c r="E20" s="26">
        <v>4</v>
      </c>
      <c r="F20" s="26">
        <v>0</v>
      </c>
      <c r="G20" s="26">
        <v>2.2727272727272698</v>
      </c>
      <c r="H20" s="26">
        <v>0</v>
      </c>
      <c r="I20" s="36">
        <v>44</v>
      </c>
      <c r="J20" s="36">
        <v>47</v>
      </c>
    </row>
    <row r="21" spans="1:10" hidden="1" x14ac:dyDescent="0.2">
      <c r="A21" s="23" t="s">
        <v>205</v>
      </c>
      <c r="B21" s="23" t="s">
        <v>213</v>
      </c>
      <c r="C21" s="26">
        <v>4.5454545454545503</v>
      </c>
      <c r="D21" s="26">
        <v>8</v>
      </c>
      <c r="E21" s="26">
        <v>0</v>
      </c>
      <c r="F21" s="26">
        <v>12.5</v>
      </c>
      <c r="G21" s="26">
        <v>2.5641025641025599</v>
      </c>
      <c r="H21" s="26">
        <v>9.7560975609756095</v>
      </c>
      <c r="I21" s="37">
        <v>39</v>
      </c>
      <c r="J21" s="37">
        <v>41</v>
      </c>
    </row>
    <row r="22" spans="1:10" hidden="1" x14ac:dyDescent="0.2">
      <c r="A22" s="23" t="s">
        <v>205</v>
      </c>
      <c r="B22" s="23" t="s">
        <v>214</v>
      </c>
      <c r="C22" s="26">
        <v>3.0303030303030298</v>
      </c>
      <c r="D22" s="26">
        <v>2.5641025641025599</v>
      </c>
      <c r="E22" s="26">
        <v>0</v>
      </c>
      <c r="F22" s="26">
        <v>8.5714285714285694</v>
      </c>
      <c r="G22" s="26">
        <v>1.4925373134328399</v>
      </c>
      <c r="H22" s="26">
        <v>5.8823529411764701</v>
      </c>
      <c r="I22" s="36">
        <v>67</v>
      </c>
      <c r="J22" s="36">
        <v>153</v>
      </c>
    </row>
    <row r="23" spans="1:10" hidden="1" x14ac:dyDescent="0.2">
      <c r="A23" s="23" t="s">
        <v>205</v>
      </c>
      <c r="B23" s="23" t="s">
        <v>215</v>
      </c>
      <c r="C23" s="26">
        <v>10.526315789473699</v>
      </c>
      <c r="D23" s="26"/>
      <c r="E23" s="26">
        <v>5.5555555555555598</v>
      </c>
      <c r="F23" s="26">
        <v>9.0909090909090899</v>
      </c>
      <c r="G23" s="26">
        <v>8.1081081081081106</v>
      </c>
      <c r="H23" s="26">
        <v>5.71428571428571</v>
      </c>
      <c r="I23" s="37">
        <v>37</v>
      </c>
      <c r="J23" s="37">
        <v>35</v>
      </c>
    </row>
    <row r="24" spans="1:10" ht="27.95" hidden="1" customHeight="1" x14ac:dyDescent="0.2">
      <c r="A24" s="38" t="s">
        <v>216</v>
      </c>
      <c r="B24" s="38" t="s">
        <v>216</v>
      </c>
      <c r="C24" s="39">
        <v>5</v>
      </c>
      <c r="D24" s="39">
        <v>3.47826086956522</v>
      </c>
      <c r="E24" s="39">
        <v>2.8</v>
      </c>
      <c r="F24" s="39">
        <v>5.0526315789473699</v>
      </c>
      <c r="G24" s="39">
        <v>3.7837837837837802</v>
      </c>
      <c r="H24" s="39">
        <v>4.375</v>
      </c>
      <c r="I24" s="36">
        <v>925</v>
      </c>
      <c r="J24" s="36">
        <v>960</v>
      </c>
    </row>
    <row r="25" spans="1:10" ht="27.95" customHeight="1" x14ac:dyDescent="0.2">
      <c r="A25" s="40" t="s">
        <v>217</v>
      </c>
      <c r="B25" s="40" t="s">
        <v>217</v>
      </c>
      <c r="C25" s="41">
        <v>4.5801526717557204</v>
      </c>
      <c r="D25" s="41">
        <v>4.0816326530612201</v>
      </c>
      <c r="E25" s="41">
        <v>4.0595399188092003</v>
      </c>
      <c r="F25" s="41">
        <v>4.71428571428571</v>
      </c>
      <c r="G25" s="41">
        <v>4.2643923240938202</v>
      </c>
      <c r="H25" s="41">
        <v>4.5007032348804499</v>
      </c>
      <c r="I25" s="37">
        <v>1407</v>
      </c>
      <c r="J25" s="37">
        <v>1422</v>
      </c>
    </row>
    <row r="26" spans="1:10" ht="14.1" hidden="1" customHeight="1" x14ac:dyDescent="0.2">
      <c r="A26" s="32" t="s">
        <v>218</v>
      </c>
      <c r="B26" s="32" t="s">
        <v>219</v>
      </c>
      <c r="C26" s="26">
        <v>2.7272727272727302</v>
      </c>
      <c r="D26" s="26">
        <v>7.2992700729926998</v>
      </c>
      <c r="E26" s="26">
        <v>3.4090909090909101</v>
      </c>
      <c r="F26" s="26">
        <v>7.6923076923076898</v>
      </c>
      <c r="G26" s="26">
        <v>3.1358885017421598</v>
      </c>
      <c r="H26" s="26">
        <v>7.4850299401197598</v>
      </c>
      <c r="I26" s="36">
        <v>287</v>
      </c>
      <c r="J26" s="36">
        <v>334</v>
      </c>
    </row>
    <row r="27" spans="1:10" ht="14.1" hidden="1" customHeight="1" x14ac:dyDescent="0.2">
      <c r="A27" s="32" t="s">
        <v>220</v>
      </c>
      <c r="B27" s="32" t="s">
        <v>221</v>
      </c>
      <c r="C27" s="26">
        <v>3.52941176470588</v>
      </c>
      <c r="D27" s="26">
        <v>5.1724137931034502</v>
      </c>
      <c r="E27" s="26">
        <v>4.8192771084337398</v>
      </c>
      <c r="F27" s="26">
        <v>4.9180327868852496</v>
      </c>
      <c r="G27" s="26">
        <v>4.14201183431953</v>
      </c>
      <c r="H27" s="26">
        <v>5.0420168067226898</v>
      </c>
      <c r="I27" s="37">
        <v>169</v>
      </c>
      <c r="J27" s="37">
        <v>119</v>
      </c>
    </row>
    <row r="28" spans="1:10" ht="14.1" hidden="1" customHeight="1" x14ac:dyDescent="0.2">
      <c r="A28" s="32" t="s">
        <v>222</v>
      </c>
      <c r="B28" s="32" t="s">
        <v>223</v>
      </c>
      <c r="C28" s="26">
        <v>4.7619047619047601</v>
      </c>
      <c r="D28" s="26">
        <v>4.5226130653266301</v>
      </c>
      <c r="E28" s="26">
        <v>5.8823529411764701</v>
      </c>
      <c r="F28" s="26">
        <v>0.78740157480314998</v>
      </c>
      <c r="G28" s="26">
        <v>5.1660516605166098</v>
      </c>
      <c r="H28" s="26">
        <v>3.05810397553517</v>
      </c>
      <c r="I28" s="36">
        <v>271</v>
      </c>
      <c r="J28" s="36">
        <v>327</v>
      </c>
    </row>
    <row r="29" spans="1:10" ht="14.1" hidden="1" customHeight="1" x14ac:dyDescent="0.2">
      <c r="A29" s="32" t="s">
        <v>224</v>
      </c>
      <c r="B29" s="32" t="s">
        <v>225</v>
      </c>
      <c r="C29" s="26"/>
      <c r="D29" s="26">
        <v>0</v>
      </c>
      <c r="E29" s="26">
        <v>0</v>
      </c>
      <c r="F29" s="26"/>
      <c r="G29" s="26">
        <v>0</v>
      </c>
      <c r="H29" s="26">
        <v>3.3333333333333299</v>
      </c>
      <c r="I29" s="37">
        <v>28</v>
      </c>
      <c r="J29" s="37">
        <v>30</v>
      </c>
    </row>
    <row r="30" spans="1:10" ht="27.95" customHeight="1" x14ac:dyDescent="0.2">
      <c r="A30" s="40" t="s">
        <v>226</v>
      </c>
      <c r="B30" s="40" t="s">
        <v>226</v>
      </c>
      <c r="C30" s="27">
        <v>3.7234042553191502</v>
      </c>
      <c r="D30" s="27">
        <v>5.3527980535279802</v>
      </c>
      <c r="E30" s="27">
        <v>4.2553191489361701</v>
      </c>
      <c r="F30" s="27">
        <v>5.0505050505050502</v>
      </c>
      <c r="G30" s="27">
        <v>3.9735099337748299</v>
      </c>
      <c r="H30" s="27">
        <v>5.1851851851851896</v>
      </c>
      <c r="I30" s="36">
        <v>755</v>
      </c>
      <c r="J30" s="36">
        <v>810</v>
      </c>
    </row>
    <row r="31" spans="1:10" ht="27.95" customHeight="1" x14ac:dyDescent="0.2">
      <c r="A31" s="42" t="s">
        <v>227</v>
      </c>
      <c r="B31" s="42" t="s">
        <v>227</v>
      </c>
      <c r="C31" s="27">
        <v>4.26770126091174</v>
      </c>
      <c r="D31" s="27">
        <v>4.5578851412944399</v>
      </c>
      <c r="E31" s="27">
        <v>4.1255605381165896</v>
      </c>
      <c r="F31" s="27">
        <v>4.8357664233576596</v>
      </c>
      <c r="G31" s="27">
        <v>4.1628122109158197</v>
      </c>
      <c r="H31" s="27">
        <v>4.7491039426523303</v>
      </c>
      <c r="I31" s="37">
        <v>2162</v>
      </c>
      <c r="J31" s="37">
        <v>2232</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282</v>
      </c>
      <c r="B2" s="65"/>
      <c r="C2" s="65"/>
      <c r="D2" s="65"/>
      <c r="E2" s="65"/>
      <c r="F2" s="65"/>
      <c r="G2" s="65"/>
      <c r="H2" s="65"/>
      <c r="I2" s="65"/>
      <c r="J2" s="65"/>
      <c r="K2" s="23"/>
      <c r="L2" s="23"/>
      <c r="M2" s="23"/>
    </row>
    <row r="3" spans="1:13" ht="25.5" customHeight="1" x14ac:dyDescent="0.2">
      <c r="A3" s="66" t="s">
        <v>292</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12.5</v>
      </c>
      <c r="D6" s="26">
        <v>23.529411764705898</v>
      </c>
      <c r="E6" s="26">
        <v>11.538461538461499</v>
      </c>
      <c r="F6" s="26">
        <v>4</v>
      </c>
      <c r="G6" s="26">
        <v>13.953488372093</v>
      </c>
      <c r="H6" s="26">
        <v>11.9047619047619</v>
      </c>
      <c r="I6" s="36">
        <v>43</v>
      </c>
      <c r="J6" s="36">
        <v>42</v>
      </c>
    </row>
    <row r="7" spans="1:13" hidden="1" x14ac:dyDescent="0.2">
      <c r="A7" s="23" t="s">
        <v>191</v>
      </c>
      <c r="B7" s="23" t="s">
        <v>192</v>
      </c>
      <c r="C7" s="26">
        <v>37.5</v>
      </c>
      <c r="D7" s="26">
        <v>31.25</v>
      </c>
      <c r="E7" s="26">
        <v>8.6956521739130395</v>
      </c>
      <c r="F7" s="26">
        <v>15.789473684210501</v>
      </c>
      <c r="G7" s="26">
        <v>20.5128205128205</v>
      </c>
      <c r="H7" s="26">
        <v>24.324324324324301</v>
      </c>
      <c r="I7" s="37">
        <v>39</v>
      </c>
      <c r="J7" s="37">
        <v>37</v>
      </c>
    </row>
    <row r="8" spans="1:13" hidden="1" x14ac:dyDescent="0.2">
      <c r="A8" s="23" t="s">
        <v>193</v>
      </c>
      <c r="B8" s="23" t="s">
        <v>194</v>
      </c>
      <c r="C8" s="26">
        <v>11.538461538461499</v>
      </c>
      <c r="D8" s="26">
        <v>36</v>
      </c>
      <c r="E8" s="26">
        <v>14.285714285714301</v>
      </c>
      <c r="F8" s="26">
        <v>20</v>
      </c>
      <c r="G8" s="26">
        <v>14.5161290322581</v>
      </c>
      <c r="H8" s="26">
        <v>27.4509803921569</v>
      </c>
      <c r="I8" s="36">
        <v>62</v>
      </c>
      <c r="J8" s="36">
        <v>51</v>
      </c>
    </row>
    <row r="9" spans="1:13" hidden="1" x14ac:dyDescent="0.2">
      <c r="A9" s="23" t="s">
        <v>195</v>
      </c>
      <c r="B9" s="23" t="s">
        <v>196</v>
      </c>
      <c r="C9" s="26">
        <v>23.3333333333333</v>
      </c>
      <c r="D9" s="26">
        <v>41.6666666666667</v>
      </c>
      <c r="E9" s="26">
        <v>16.6666666666667</v>
      </c>
      <c r="F9" s="26">
        <v>14.705882352941201</v>
      </c>
      <c r="G9" s="26">
        <v>20.408163265306101</v>
      </c>
      <c r="H9" s="26">
        <v>25.4237288135593</v>
      </c>
      <c r="I9" s="37">
        <v>49</v>
      </c>
      <c r="J9" s="37">
        <v>59</v>
      </c>
    </row>
    <row r="10" spans="1:13" hidden="1" x14ac:dyDescent="0.2">
      <c r="A10" s="23" t="s">
        <v>197</v>
      </c>
      <c r="B10" s="23" t="s">
        <v>198</v>
      </c>
      <c r="C10" s="26">
        <v>16.6666666666667</v>
      </c>
      <c r="D10" s="26">
        <v>23.529411764705898</v>
      </c>
      <c r="E10" s="26">
        <v>16.6666666666667</v>
      </c>
      <c r="F10" s="26">
        <v>10</v>
      </c>
      <c r="G10" s="26">
        <v>16.6666666666667</v>
      </c>
      <c r="H10" s="26">
        <v>17.1875</v>
      </c>
      <c r="I10" s="36">
        <v>66</v>
      </c>
      <c r="J10" s="36">
        <v>64</v>
      </c>
    </row>
    <row r="11" spans="1:13" hidden="1" x14ac:dyDescent="0.2">
      <c r="A11" s="23" t="s">
        <v>199</v>
      </c>
      <c r="B11" s="23" t="s">
        <v>200</v>
      </c>
      <c r="C11" s="26">
        <v>5</v>
      </c>
      <c r="D11" s="26">
        <v>40</v>
      </c>
      <c r="E11" s="26">
        <v>7.3170731707317103</v>
      </c>
      <c r="F11" s="26">
        <v>15.384615384615399</v>
      </c>
      <c r="G11" s="26">
        <v>7.2289156626505999</v>
      </c>
      <c r="H11" s="26">
        <v>27.160493827160501</v>
      </c>
      <c r="I11" s="37">
        <v>83</v>
      </c>
      <c r="J11" s="37">
        <v>81</v>
      </c>
    </row>
    <row r="12" spans="1:13" hidden="1" x14ac:dyDescent="0.2">
      <c r="A12" s="23" t="s">
        <v>201</v>
      </c>
      <c r="B12" s="23" t="s">
        <v>202</v>
      </c>
      <c r="C12" s="26">
        <v>31.25</v>
      </c>
      <c r="D12" s="26">
        <v>26.315789473684202</v>
      </c>
      <c r="E12" s="26">
        <v>26.6666666666667</v>
      </c>
      <c r="F12" s="26"/>
      <c r="G12" s="26">
        <v>31.25</v>
      </c>
      <c r="H12" s="26">
        <v>15.1515151515152</v>
      </c>
      <c r="I12" s="36">
        <v>32</v>
      </c>
      <c r="J12" s="36">
        <v>33</v>
      </c>
    </row>
    <row r="13" spans="1:13" hidden="1" x14ac:dyDescent="0.2">
      <c r="A13" s="23" t="s">
        <v>203</v>
      </c>
      <c r="B13" s="23" t="s">
        <v>204</v>
      </c>
      <c r="C13" s="26">
        <v>7.8431372549019596</v>
      </c>
      <c r="D13" s="26">
        <v>35.4166666666667</v>
      </c>
      <c r="E13" s="26">
        <v>19.148936170212799</v>
      </c>
      <c r="F13" s="26">
        <v>10.2564102564103</v>
      </c>
      <c r="G13" s="26">
        <v>13</v>
      </c>
      <c r="H13" s="26">
        <v>23.913043478260899</v>
      </c>
      <c r="I13" s="37">
        <v>100</v>
      </c>
      <c r="J13" s="37">
        <v>92</v>
      </c>
    </row>
    <row r="14" spans="1:13" hidden="1" x14ac:dyDescent="0.2">
      <c r="A14" s="23" t="s">
        <v>205</v>
      </c>
      <c r="B14" s="23" t="s">
        <v>206</v>
      </c>
      <c r="C14" s="26">
        <v>12.5</v>
      </c>
      <c r="D14" s="26">
        <v>24.137931034482801</v>
      </c>
      <c r="E14" s="26">
        <v>1.31578947368421</v>
      </c>
      <c r="F14" s="26">
        <v>9.2592592592592595</v>
      </c>
      <c r="G14" s="26">
        <v>5.1282051282051304</v>
      </c>
      <c r="H14" s="26">
        <v>17.948717948717899</v>
      </c>
      <c r="I14" s="36">
        <v>117</v>
      </c>
      <c r="J14" s="36">
        <v>117</v>
      </c>
    </row>
    <row r="15" spans="1:13" hidden="1" x14ac:dyDescent="0.2">
      <c r="A15" s="23" t="s">
        <v>205</v>
      </c>
      <c r="B15" s="23" t="s">
        <v>207</v>
      </c>
      <c r="C15" s="26">
        <v>25.490196078431399</v>
      </c>
      <c r="D15" s="26">
        <v>33.3333333333333</v>
      </c>
      <c r="E15" s="26">
        <v>7.6923076923076898</v>
      </c>
      <c r="F15" s="26">
        <v>13.5135135135135</v>
      </c>
      <c r="G15" s="26">
        <v>16.346153846153801</v>
      </c>
      <c r="H15" s="26">
        <v>24.390243902439</v>
      </c>
      <c r="I15" s="37">
        <v>104</v>
      </c>
      <c r="J15" s="37">
        <v>82</v>
      </c>
    </row>
    <row r="16" spans="1:13" hidden="1" x14ac:dyDescent="0.2">
      <c r="A16" s="23" t="s">
        <v>205</v>
      </c>
      <c r="B16" s="23" t="s">
        <v>208</v>
      </c>
      <c r="C16" s="26">
        <v>13.953488372093</v>
      </c>
      <c r="D16" s="26">
        <v>29.090909090909101</v>
      </c>
      <c r="E16" s="26">
        <v>3.4482758620689702</v>
      </c>
      <c r="F16" s="26">
        <v>16.6666666666667</v>
      </c>
      <c r="G16" s="26">
        <v>7.8431372549019596</v>
      </c>
      <c r="H16" s="26">
        <v>23.300970873786401</v>
      </c>
      <c r="I16" s="36">
        <v>102</v>
      </c>
      <c r="J16" s="36">
        <v>103</v>
      </c>
    </row>
    <row r="17" spans="1:10" hidden="1" x14ac:dyDescent="0.2">
      <c r="A17" s="23" t="s">
        <v>205</v>
      </c>
      <c r="B17" s="23" t="s">
        <v>209</v>
      </c>
      <c r="C17" s="26">
        <v>14.473684210526301</v>
      </c>
      <c r="D17" s="26">
        <v>28.571428571428601</v>
      </c>
      <c r="E17" s="26">
        <v>10.6382978723404</v>
      </c>
      <c r="F17" s="26">
        <v>16.6666666666667</v>
      </c>
      <c r="G17" s="26">
        <v>12.280701754386</v>
      </c>
      <c r="H17" s="26">
        <v>23.529411764705898</v>
      </c>
      <c r="I17" s="37">
        <v>171</v>
      </c>
      <c r="J17" s="37">
        <v>204</v>
      </c>
    </row>
    <row r="18" spans="1:10" hidden="1" x14ac:dyDescent="0.2">
      <c r="A18" s="23" t="s">
        <v>205</v>
      </c>
      <c r="B18" s="23" t="s">
        <v>210</v>
      </c>
      <c r="C18" s="26">
        <v>12.6760563380282</v>
      </c>
      <c r="D18" s="26">
        <v>22.9166666666667</v>
      </c>
      <c r="E18" s="26">
        <v>13.8888888888889</v>
      </c>
      <c r="F18" s="26">
        <v>19.2982456140351</v>
      </c>
      <c r="G18" s="26">
        <v>13.1944444444444</v>
      </c>
      <c r="H18" s="26">
        <v>20.370370370370399</v>
      </c>
      <c r="I18" s="36">
        <v>144</v>
      </c>
      <c r="J18" s="36">
        <v>108</v>
      </c>
    </row>
    <row r="19" spans="1:10" hidden="1" x14ac:dyDescent="0.2">
      <c r="A19" s="23" t="s">
        <v>205</v>
      </c>
      <c r="B19" s="23" t="s">
        <v>211</v>
      </c>
      <c r="C19" s="26">
        <v>11.9047619047619</v>
      </c>
      <c r="D19" s="26">
        <v>33.3333333333333</v>
      </c>
      <c r="E19" s="26">
        <v>0</v>
      </c>
      <c r="F19" s="26">
        <v>18.918918918918902</v>
      </c>
      <c r="G19" s="26">
        <v>6.25</v>
      </c>
      <c r="H19" s="26">
        <v>25.7575757575758</v>
      </c>
      <c r="I19" s="37">
        <v>80</v>
      </c>
      <c r="J19" s="37">
        <v>66</v>
      </c>
    </row>
    <row r="20" spans="1:10" hidden="1" x14ac:dyDescent="0.2">
      <c r="A20" s="23" t="s">
        <v>205</v>
      </c>
      <c r="B20" s="23" t="s">
        <v>212</v>
      </c>
      <c r="C20" s="26">
        <v>21.052631578947398</v>
      </c>
      <c r="D20" s="26">
        <v>6.25</v>
      </c>
      <c r="E20" s="26">
        <v>8</v>
      </c>
      <c r="F20" s="26">
        <v>13.3333333333333</v>
      </c>
      <c r="G20" s="26">
        <v>13.636363636363599</v>
      </c>
      <c r="H20" s="26">
        <v>10.6382978723404</v>
      </c>
      <c r="I20" s="36">
        <v>44</v>
      </c>
      <c r="J20" s="36">
        <v>47</v>
      </c>
    </row>
    <row r="21" spans="1:10" hidden="1" x14ac:dyDescent="0.2">
      <c r="A21" s="23" t="s">
        <v>205</v>
      </c>
      <c r="B21" s="23" t="s">
        <v>213</v>
      </c>
      <c r="C21" s="26">
        <v>18.181818181818201</v>
      </c>
      <c r="D21" s="26">
        <v>16</v>
      </c>
      <c r="E21" s="26">
        <v>0</v>
      </c>
      <c r="F21" s="26">
        <v>25</v>
      </c>
      <c r="G21" s="26">
        <v>10.526315789473699</v>
      </c>
      <c r="H21" s="26">
        <v>19.512195121951201</v>
      </c>
      <c r="I21" s="37">
        <v>38</v>
      </c>
      <c r="J21" s="37">
        <v>41</v>
      </c>
    </row>
    <row r="22" spans="1:10" hidden="1" x14ac:dyDescent="0.2">
      <c r="A22" s="23" t="s">
        <v>205</v>
      </c>
      <c r="B22" s="23" t="s">
        <v>214</v>
      </c>
      <c r="C22" s="26">
        <v>21.875</v>
      </c>
      <c r="D22" s="26">
        <v>23.076923076923102</v>
      </c>
      <c r="E22" s="26">
        <v>6.0606060606060597</v>
      </c>
      <c r="F22" s="26">
        <v>14.285714285714301</v>
      </c>
      <c r="G22" s="26">
        <v>13.846153846153801</v>
      </c>
      <c r="H22" s="26">
        <v>19.6078431372549</v>
      </c>
      <c r="I22" s="36">
        <v>65</v>
      </c>
      <c r="J22" s="36">
        <v>153</v>
      </c>
    </row>
    <row r="23" spans="1:10" hidden="1" x14ac:dyDescent="0.2">
      <c r="A23" s="23" t="s">
        <v>205</v>
      </c>
      <c r="B23" s="23" t="s">
        <v>215</v>
      </c>
      <c r="C23" s="26">
        <v>5.2631578947368398</v>
      </c>
      <c r="D23" s="26"/>
      <c r="E23" s="26">
        <v>11.1111111111111</v>
      </c>
      <c r="F23" s="26">
        <v>31.818181818181799</v>
      </c>
      <c r="G23" s="26">
        <v>8.1081081081081106</v>
      </c>
      <c r="H23" s="26">
        <v>42.857142857142897</v>
      </c>
      <c r="I23" s="37">
        <v>37</v>
      </c>
      <c r="J23" s="37">
        <v>35</v>
      </c>
    </row>
    <row r="24" spans="1:10" ht="27.95" hidden="1" customHeight="1" x14ac:dyDescent="0.2">
      <c r="A24" s="38" t="s">
        <v>216</v>
      </c>
      <c r="B24" s="38" t="s">
        <v>216</v>
      </c>
      <c r="C24" s="39">
        <v>15.662650602409601</v>
      </c>
      <c r="D24" s="39">
        <v>26.419213973799099</v>
      </c>
      <c r="E24" s="39">
        <v>6.8464730290456401</v>
      </c>
      <c r="F24" s="39">
        <v>16.490486257928101</v>
      </c>
      <c r="G24" s="39">
        <v>10.8647450110865</v>
      </c>
      <c r="H24" s="39">
        <v>21.966527196652699</v>
      </c>
      <c r="I24" s="36">
        <v>902</v>
      </c>
      <c r="J24" s="36">
        <v>956</v>
      </c>
    </row>
    <row r="25" spans="1:10" ht="27.95" customHeight="1" x14ac:dyDescent="0.2">
      <c r="A25" s="40" t="s">
        <v>217</v>
      </c>
      <c r="B25" s="40" t="s">
        <v>217</v>
      </c>
      <c r="C25" s="41">
        <v>15.479876160990701</v>
      </c>
      <c r="D25" s="41">
        <v>28.634361233480199</v>
      </c>
      <c r="E25" s="41">
        <v>9.3444909344490892</v>
      </c>
      <c r="F25" s="41">
        <v>15.0429799426934</v>
      </c>
      <c r="G25" s="41">
        <v>12.4273255813953</v>
      </c>
      <c r="H25" s="41">
        <v>22.120141342756199</v>
      </c>
      <c r="I25" s="37">
        <v>1376</v>
      </c>
      <c r="J25" s="37">
        <v>1415</v>
      </c>
    </row>
    <row r="26" spans="1:10" ht="14.1" hidden="1" customHeight="1" x14ac:dyDescent="0.2">
      <c r="A26" s="32" t="s">
        <v>218</v>
      </c>
      <c r="B26" s="32" t="s">
        <v>219</v>
      </c>
      <c r="C26" s="26">
        <v>10</v>
      </c>
      <c r="D26" s="26">
        <v>28.4671532846715</v>
      </c>
      <c r="E26" s="26">
        <v>5.1428571428571397</v>
      </c>
      <c r="F26" s="26">
        <v>15.4639175257732</v>
      </c>
      <c r="G26" s="26">
        <v>6.9930069930069898</v>
      </c>
      <c r="H26" s="26">
        <v>21.3213213213213</v>
      </c>
      <c r="I26" s="36">
        <v>286</v>
      </c>
      <c r="J26" s="36">
        <v>333</v>
      </c>
    </row>
    <row r="27" spans="1:10" ht="14.1" hidden="1" customHeight="1" x14ac:dyDescent="0.2">
      <c r="A27" s="32" t="s">
        <v>220</v>
      </c>
      <c r="B27" s="32" t="s">
        <v>221</v>
      </c>
      <c r="C27" s="26">
        <v>22.352941176470601</v>
      </c>
      <c r="D27" s="26">
        <v>12.0689655172414</v>
      </c>
      <c r="E27" s="26">
        <v>10.975609756097599</v>
      </c>
      <c r="F27" s="26">
        <v>13.1147540983607</v>
      </c>
      <c r="G27" s="26">
        <v>17.261904761904798</v>
      </c>
      <c r="H27" s="26">
        <v>12.605042016806699</v>
      </c>
      <c r="I27" s="37">
        <v>168</v>
      </c>
      <c r="J27" s="37">
        <v>119</v>
      </c>
    </row>
    <row r="28" spans="1:10" ht="14.1" hidden="1" customHeight="1" x14ac:dyDescent="0.2">
      <c r="A28" s="32" t="s">
        <v>222</v>
      </c>
      <c r="B28" s="32" t="s">
        <v>223</v>
      </c>
      <c r="C28" s="26">
        <v>13.3333333333333</v>
      </c>
      <c r="D28" s="26">
        <v>19.597989949748701</v>
      </c>
      <c r="E28" s="26">
        <v>12.8712871287129</v>
      </c>
      <c r="F28" s="26">
        <v>7.1428571428571397</v>
      </c>
      <c r="G28" s="26">
        <v>13.1086142322097</v>
      </c>
      <c r="H28" s="26">
        <v>14.7239263803681</v>
      </c>
      <c r="I28" s="36">
        <v>267</v>
      </c>
      <c r="J28" s="36">
        <v>326</v>
      </c>
    </row>
    <row r="29" spans="1:10" ht="14.1" hidden="1" customHeight="1" x14ac:dyDescent="0.2">
      <c r="A29" s="32" t="s">
        <v>224</v>
      </c>
      <c r="B29" s="32" t="s">
        <v>225</v>
      </c>
      <c r="C29" s="26"/>
      <c r="D29" s="26">
        <v>35.294117647058798</v>
      </c>
      <c r="E29" s="26"/>
      <c r="F29" s="26"/>
      <c r="G29" s="26">
        <v>3.7037037037037002</v>
      </c>
      <c r="H29" s="26">
        <v>36.6666666666667</v>
      </c>
      <c r="I29" s="37">
        <v>27</v>
      </c>
      <c r="J29" s="37">
        <v>30</v>
      </c>
    </row>
    <row r="30" spans="1:10" ht="27.95" customHeight="1" x14ac:dyDescent="0.2">
      <c r="A30" s="40" t="s">
        <v>226</v>
      </c>
      <c r="B30" s="40" t="s">
        <v>226</v>
      </c>
      <c r="C30" s="27">
        <v>13.941018766756001</v>
      </c>
      <c r="D30" s="27">
        <v>22.141119221411198</v>
      </c>
      <c r="E30" s="27">
        <v>8.6021505376344098</v>
      </c>
      <c r="F30" s="27">
        <v>13.197969543147201</v>
      </c>
      <c r="G30" s="27">
        <v>11.363636363636401</v>
      </c>
      <c r="H30" s="27">
        <v>17.945544554455399</v>
      </c>
      <c r="I30" s="36">
        <v>748</v>
      </c>
      <c r="J30" s="36">
        <v>808</v>
      </c>
    </row>
    <row r="31" spans="1:10" ht="27.95" customHeight="1" x14ac:dyDescent="0.2">
      <c r="A31" s="42" t="s">
        <v>227</v>
      </c>
      <c r="B31" s="42" t="s">
        <v>227</v>
      </c>
      <c r="C31" s="27">
        <v>14.9165848871443</v>
      </c>
      <c r="D31" s="27">
        <v>26.1904761904762</v>
      </c>
      <c r="E31" s="27">
        <v>9.0909090909090899</v>
      </c>
      <c r="F31" s="27">
        <v>14.377289377289401</v>
      </c>
      <c r="G31" s="27">
        <v>12.0527306967985</v>
      </c>
      <c r="H31" s="27">
        <v>20.602789023841702</v>
      </c>
      <c r="I31" s="37">
        <v>2124</v>
      </c>
      <c r="J31" s="37">
        <v>2223</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283</v>
      </c>
      <c r="B2" s="65"/>
      <c r="C2" s="65"/>
      <c r="D2" s="65"/>
      <c r="E2" s="65"/>
      <c r="F2" s="65"/>
      <c r="G2" s="65"/>
      <c r="H2" s="65"/>
      <c r="I2" s="65"/>
      <c r="J2" s="65"/>
      <c r="K2" s="23"/>
      <c r="L2" s="23"/>
      <c r="M2" s="23"/>
    </row>
    <row r="3" spans="1:13" ht="25.5" customHeight="1" x14ac:dyDescent="0.2">
      <c r="A3" s="66" t="s">
        <v>291</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23.529411764705898</v>
      </c>
      <c r="D6" s="26">
        <v>17.647058823529399</v>
      </c>
      <c r="E6" s="26">
        <v>48.148148148148103</v>
      </c>
      <c r="F6" s="26">
        <v>28</v>
      </c>
      <c r="G6" s="26">
        <v>40</v>
      </c>
      <c r="H6" s="26">
        <v>23.8095238095238</v>
      </c>
      <c r="I6" s="36">
        <v>45</v>
      </c>
      <c r="J6" s="36">
        <v>42</v>
      </c>
    </row>
    <row r="7" spans="1:13" hidden="1" x14ac:dyDescent="0.2">
      <c r="A7" s="23" t="s">
        <v>191</v>
      </c>
      <c r="B7" s="23" t="s">
        <v>192</v>
      </c>
      <c r="C7" s="26">
        <v>18.75</v>
      </c>
      <c r="D7" s="26">
        <v>62.5</v>
      </c>
      <c r="E7" s="26">
        <v>73.913043478260903</v>
      </c>
      <c r="F7" s="26">
        <v>42.105263157894697</v>
      </c>
      <c r="G7" s="26">
        <v>51.282051282051299</v>
      </c>
      <c r="H7" s="26">
        <v>51.351351351351298</v>
      </c>
      <c r="I7" s="37">
        <v>39</v>
      </c>
      <c r="J7" s="37">
        <v>37</v>
      </c>
    </row>
    <row r="8" spans="1:13" hidden="1" x14ac:dyDescent="0.2">
      <c r="A8" s="23" t="s">
        <v>193</v>
      </c>
      <c r="B8" s="23" t="s">
        <v>194</v>
      </c>
      <c r="C8" s="26">
        <v>42.307692307692299</v>
      </c>
      <c r="D8" s="26">
        <v>32</v>
      </c>
      <c r="E8" s="26">
        <v>57.142857142857103</v>
      </c>
      <c r="F8" s="26">
        <v>44</v>
      </c>
      <c r="G8" s="26">
        <v>50</v>
      </c>
      <c r="H8" s="26">
        <v>37.254901960784302</v>
      </c>
      <c r="I8" s="36">
        <v>62</v>
      </c>
      <c r="J8" s="36">
        <v>51</v>
      </c>
    </row>
    <row r="9" spans="1:13" hidden="1" x14ac:dyDescent="0.2">
      <c r="A9" s="23" t="s">
        <v>195</v>
      </c>
      <c r="B9" s="23" t="s">
        <v>196</v>
      </c>
      <c r="C9" s="26">
        <v>56.6666666666667</v>
      </c>
      <c r="D9" s="26">
        <v>25</v>
      </c>
      <c r="E9" s="26">
        <v>66.6666666666667</v>
      </c>
      <c r="F9" s="26">
        <v>51.515151515151501</v>
      </c>
      <c r="G9" s="26">
        <v>61.224489795918402</v>
      </c>
      <c r="H9" s="26">
        <v>41.379310344827601</v>
      </c>
      <c r="I9" s="37">
        <v>49</v>
      </c>
      <c r="J9" s="37">
        <v>58</v>
      </c>
    </row>
    <row r="10" spans="1:13" hidden="1" x14ac:dyDescent="0.2">
      <c r="A10" s="23" t="s">
        <v>197</v>
      </c>
      <c r="B10" s="23" t="s">
        <v>198</v>
      </c>
      <c r="C10" s="26">
        <v>30.5555555555556</v>
      </c>
      <c r="D10" s="26">
        <v>20.588235294117599</v>
      </c>
      <c r="E10" s="26">
        <v>40</v>
      </c>
      <c r="F10" s="26">
        <v>50</v>
      </c>
      <c r="G10" s="26">
        <v>34.848484848484901</v>
      </c>
      <c r="H10" s="26">
        <v>34.375</v>
      </c>
      <c r="I10" s="36">
        <v>66</v>
      </c>
      <c r="J10" s="36">
        <v>64</v>
      </c>
    </row>
    <row r="11" spans="1:13" hidden="1" x14ac:dyDescent="0.2">
      <c r="A11" s="23" t="s">
        <v>199</v>
      </c>
      <c r="B11" s="23" t="s">
        <v>200</v>
      </c>
      <c r="C11" s="26">
        <v>47.5</v>
      </c>
      <c r="D11" s="26">
        <v>30</v>
      </c>
      <c r="E11" s="26">
        <v>41.463414634146297</v>
      </c>
      <c r="F11" s="26">
        <v>42.5</v>
      </c>
      <c r="G11" s="26">
        <v>44.578313253011999</v>
      </c>
      <c r="H11" s="26">
        <v>35.365853658536601</v>
      </c>
      <c r="I11" s="37">
        <v>83</v>
      </c>
      <c r="J11" s="37">
        <v>82</v>
      </c>
    </row>
    <row r="12" spans="1:13" hidden="1" x14ac:dyDescent="0.2">
      <c r="A12" s="23" t="s">
        <v>201</v>
      </c>
      <c r="B12" s="23" t="s">
        <v>202</v>
      </c>
      <c r="C12" s="26">
        <v>18.75</v>
      </c>
      <c r="D12" s="26">
        <v>15.789473684210501</v>
      </c>
      <c r="E12" s="26">
        <v>33.3333333333333</v>
      </c>
      <c r="F12" s="26"/>
      <c r="G12" s="26">
        <v>28.125</v>
      </c>
      <c r="H12" s="26">
        <v>27.272727272727298</v>
      </c>
      <c r="I12" s="36">
        <v>32</v>
      </c>
      <c r="J12" s="36">
        <v>33</v>
      </c>
    </row>
    <row r="13" spans="1:13" hidden="1" x14ac:dyDescent="0.2">
      <c r="A13" s="23" t="s">
        <v>203</v>
      </c>
      <c r="B13" s="23" t="s">
        <v>204</v>
      </c>
      <c r="C13" s="26">
        <v>52.941176470588204</v>
      </c>
      <c r="D13" s="26">
        <v>22.4489795918367</v>
      </c>
      <c r="E13" s="26">
        <v>41.6666666666667</v>
      </c>
      <c r="F13" s="26">
        <v>28.205128205128201</v>
      </c>
      <c r="G13" s="26">
        <v>47.524752475247503</v>
      </c>
      <c r="H13" s="26">
        <v>23.655913978494599</v>
      </c>
      <c r="I13" s="37">
        <v>101</v>
      </c>
      <c r="J13" s="37">
        <v>93</v>
      </c>
    </row>
    <row r="14" spans="1:13" hidden="1" x14ac:dyDescent="0.2">
      <c r="A14" s="23" t="s">
        <v>205</v>
      </c>
      <c r="B14" s="23" t="s">
        <v>206</v>
      </c>
      <c r="C14" s="26">
        <v>50</v>
      </c>
      <c r="D14" s="26">
        <v>27.118644067796598</v>
      </c>
      <c r="E14" s="26">
        <v>48.684210526315802</v>
      </c>
      <c r="F14" s="26">
        <v>50</v>
      </c>
      <c r="G14" s="26">
        <v>49.572649572649603</v>
      </c>
      <c r="H14" s="26">
        <v>38.135593220338997</v>
      </c>
      <c r="I14" s="36">
        <v>117</v>
      </c>
      <c r="J14" s="36">
        <v>118</v>
      </c>
    </row>
    <row r="15" spans="1:13" hidden="1" x14ac:dyDescent="0.2">
      <c r="A15" s="23" t="s">
        <v>205</v>
      </c>
      <c r="B15" s="23" t="s">
        <v>207</v>
      </c>
      <c r="C15" s="26">
        <v>40.384615384615401</v>
      </c>
      <c r="D15" s="26">
        <v>26.1904761904762</v>
      </c>
      <c r="E15" s="26">
        <v>57.692307692307701</v>
      </c>
      <c r="F15" s="26">
        <v>47.2222222222222</v>
      </c>
      <c r="G15" s="26">
        <v>48.571428571428598</v>
      </c>
      <c r="H15" s="26">
        <v>37.037037037037003</v>
      </c>
      <c r="I15" s="37">
        <v>105</v>
      </c>
      <c r="J15" s="37">
        <v>81</v>
      </c>
    </row>
    <row r="16" spans="1:13" hidden="1" x14ac:dyDescent="0.2">
      <c r="A16" s="23" t="s">
        <v>205</v>
      </c>
      <c r="B16" s="23" t="s">
        <v>208</v>
      </c>
      <c r="C16" s="26">
        <v>44.1860465116279</v>
      </c>
      <c r="D16" s="26">
        <v>18.181818181818201</v>
      </c>
      <c r="E16" s="26">
        <v>51.724137931034498</v>
      </c>
      <c r="F16" s="26">
        <v>40.816326530612201</v>
      </c>
      <c r="G16" s="26">
        <v>48.039215686274503</v>
      </c>
      <c r="H16" s="26">
        <v>28.846153846153801</v>
      </c>
      <c r="I16" s="36">
        <v>102</v>
      </c>
      <c r="J16" s="36">
        <v>104</v>
      </c>
    </row>
    <row r="17" spans="1:10" hidden="1" x14ac:dyDescent="0.2">
      <c r="A17" s="23" t="s">
        <v>205</v>
      </c>
      <c r="B17" s="23" t="s">
        <v>209</v>
      </c>
      <c r="C17" s="26">
        <v>32.894736842105303</v>
      </c>
      <c r="D17" s="26">
        <v>24.4897959183673</v>
      </c>
      <c r="E17" s="26">
        <v>31.25</v>
      </c>
      <c r="F17" s="26">
        <v>54.4554455445545</v>
      </c>
      <c r="G17" s="26">
        <v>31.791907514450902</v>
      </c>
      <c r="H17" s="26">
        <v>38.916256157635502</v>
      </c>
      <c r="I17" s="37">
        <v>173</v>
      </c>
      <c r="J17" s="37">
        <v>203</v>
      </c>
    </row>
    <row r="18" spans="1:10" hidden="1" x14ac:dyDescent="0.2">
      <c r="A18" s="23" t="s">
        <v>205</v>
      </c>
      <c r="B18" s="23" t="s">
        <v>210</v>
      </c>
      <c r="C18" s="26">
        <v>45.0704225352113</v>
      </c>
      <c r="D18" s="26">
        <v>41.6666666666667</v>
      </c>
      <c r="E18" s="26">
        <v>47.2222222222222</v>
      </c>
      <c r="F18" s="26">
        <v>31.578947368421101</v>
      </c>
      <c r="G18" s="26">
        <v>45.8333333333333</v>
      </c>
      <c r="H18" s="26">
        <v>35.185185185185198</v>
      </c>
      <c r="I18" s="36">
        <v>144</v>
      </c>
      <c r="J18" s="36">
        <v>108</v>
      </c>
    </row>
    <row r="19" spans="1:10" hidden="1" x14ac:dyDescent="0.2">
      <c r="A19" s="23" t="s">
        <v>205</v>
      </c>
      <c r="B19" s="23" t="s">
        <v>211</v>
      </c>
      <c r="C19" s="26">
        <v>40</v>
      </c>
      <c r="D19" s="26">
        <v>15.384615384615399</v>
      </c>
      <c r="E19" s="26">
        <v>39.473684210526301</v>
      </c>
      <c r="F19" s="26">
        <v>18.421052631578899</v>
      </c>
      <c r="G19" s="26">
        <v>39.743589743589702</v>
      </c>
      <c r="H19" s="26">
        <v>19.696969696969699</v>
      </c>
      <c r="I19" s="37">
        <v>78</v>
      </c>
      <c r="J19" s="37">
        <v>66</v>
      </c>
    </row>
    <row r="20" spans="1:10" hidden="1" x14ac:dyDescent="0.2">
      <c r="A20" s="23" t="s">
        <v>205</v>
      </c>
      <c r="B20" s="23" t="s">
        <v>212</v>
      </c>
      <c r="C20" s="26">
        <v>36.842105263157897</v>
      </c>
      <c r="D20" s="26">
        <v>43.75</v>
      </c>
      <c r="E20" s="26">
        <v>40</v>
      </c>
      <c r="F20" s="26">
        <v>53.3333333333333</v>
      </c>
      <c r="G20" s="26">
        <v>38.636363636363598</v>
      </c>
      <c r="H20" s="26">
        <v>48.936170212766001</v>
      </c>
      <c r="I20" s="36">
        <v>44</v>
      </c>
      <c r="J20" s="36">
        <v>47</v>
      </c>
    </row>
    <row r="21" spans="1:10" hidden="1" x14ac:dyDescent="0.2">
      <c r="A21" s="23" t="s">
        <v>205</v>
      </c>
      <c r="B21" s="23" t="s">
        <v>213</v>
      </c>
      <c r="C21" s="26">
        <v>45.454545454545503</v>
      </c>
      <c r="D21" s="26">
        <v>36</v>
      </c>
      <c r="E21" s="26">
        <v>58.823529411764703</v>
      </c>
      <c r="F21" s="26">
        <v>31.25</v>
      </c>
      <c r="G21" s="26">
        <v>51.282051282051299</v>
      </c>
      <c r="H21" s="26">
        <v>34.146341463414601</v>
      </c>
      <c r="I21" s="37">
        <v>39</v>
      </c>
      <c r="J21" s="37">
        <v>41</v>
      </c>
    </row>
    <row r="22" spans="1:10" hidden="1" x14ac:dyDescent="0.2">
      <c r="A22" s="23" t="s">
        <v>205</v>
      </c>
      <c r="B22" s="23" t="s">
        <v>214</v>
      </c>
      <c r="C22" s="26">
        <v>46.875</v>
      </c>
      <c r="D22" s="26">
        <v>33.3333333333333</v>
      </c>
      <c r="E22" s="26">
        <v>30.303030303030301</v>
      </c>
      <c r="F22" s="26">
        <v>50.746268656716403</v>
      </c>
      <c r="G22" s="26">
        <v>38.461538461538503</v>
      </c>
      <c r="H22" s="26">
        <v>40</v>
      </c>
      <c r="I22" s="36">
        <v>65</v>
      </c>
      <c r="J22" s="36">
        <v>150</v>
      </c>
    </row>
    <row r="23" spans="1:10" hidden="1" x14ac:dyDescent="0.2">
      <c r="A23" s="23" t="s">
        <v>205</v>
      </c>
      <c r="B23" s="23" t="s">
        <v>215</v>
      </c>
      <c r="C23" s="26">
        <v>31.578947368421101</v>
      </c>
      <c r="D23" s="26"/>
      <c r="E23" s="26">
        <v>38.8888888888889</v>
      </c>
      <c r="F23" s="26">
        <v>22.727272727272702</v>
      </c>
      <c r="G23" s="26">
        <v>35.135135135135101</v>
      </c>
      <c r="H23" s="26">
        <v>22.8571428571429</v>
      </c>
      <c r="I23" s="37">
        <v>37</v>
      </c>
      <c r="J23" s="37">
        <v>35</v>
      </c>
    </row>
    <row r="24" spans="1:10" ht="27.95" hidden="1" customHeight="1" x14ac:dyDescent="0.2">
      <c r="A24" s="38" t="s">
        <v>216</v>
      </c>
      <c r="B24" s="38" t="s">
        <v>216</v>
      </c>
      <c r="C24" s="39">
        <v>41.304347826087003</v>
      </c>
      <c r="D24" s="39">
        <v>28.384279475982499</v>
      </c>
      <c r="E24" s="39">
        <v>43.917525773195898</v>
      </c>
      <c r="F24" s="39">
        <v>43.404255319148902</v>
      </c>
      <c r="G24" s="39">
        <v>42.588495575221202</v>
      </c>
      <c r="H24" s="39">
        <v>35.676810073452302</v>
      </c>
      <c r="I24" s="36">
        <v>904</v>
      </c>
      <c r="J24" s="36">
        <v>953</v>
      </c>
    </row>
    <row r="25" spans="1:10" ht="27.95" customHeight="1" x14ac:dyDescent="0.2">
      <c r="A25" s="40" t="s">
        <v>217</v>
      </c>
      <c r="B25" s="40" t="s">
        <v>217</v>
      </c>
      <c r="C25" s="41">
        <v>41.176470588235297</v>
      </c>
      <c r="D25" s="41">
        <v>27.859237536656899</v>
      </c>
      <c r="E25" s="41">
        <v>45.567867036011101</v>
      </c>
      <c r="F25" s="41">
        <v>42.589928057553998</v>
      </c>
      <c r="G25" s="41">
        <v>43.519188993482999</v>
      </c>
      <c r="H25" s="41">
        <v>34.9610757254069</v>
      </c>
      <c r="I25" s="37">
        <v>1381</v>
      </c>
      <c r="J25" s="37">
        <v>1413</v>
      </c>
    </row>
    <row r="26" spans="1:10" ht="14.1" hidden="1" customHeight="1" x14ac:dyDescent="0.2">
      <c r="A26" s="32" t="s">
        <v>218</v>
      </c>
      <c r="B26" s="32" t="s">
        <v>219</v>
      </c>
      <c r="C26" s="26">
        <v>45.454545454545503</v>
      </c>
      <c r="D26" s="26">
        <v>34.306569343065703</v>
      </c>
      <c r="E26" s="26">
        <v>47.1264367816092</v>
      </c>
      <c r="F26" s="26">
        <v>48.9690721649485</v>
      </c>
      <c r="G26" s="26">
        <v>46.478873239436602</v>
      </c>
      <c r="H26" s="26">
        <v>42.942942942942899</v>
      </c>
      <c r="I26" s="36">
        <v>284</v>
      </c>
      <c r="J26" s="36">
        <v>333</v>
      </c>
    </row>
    <row r="27" spans="1:10" ht="14.1" hidden="1" customHeight="1" x14ac:dyDescent="0.2">
      <c r="A27" s="32" t="s">
        <v>220</v>
      </c>
      <c r="B27" s="32" t="s">
        <v>221</v>
      </c>
      <c r="C27" s="26">
        <v>34.117647058823501</v>
      </c>
      <c r="D27" s="26">
        <v>36.2068965517241</v>
      </c>
      <c r="E27" s="26">
        <v>46.341463414634099</v>
      </c>
      <c r="F27" s="26">
        <v>37.7049180327869</v>
      </c>
      <c r="G27" s="26">
        <v>39.880952380952401</v>
      </c>
      <c r="H27" s="26">
        <v>36.974789915966397</v>
      </c>
      <c r="I27" s="37">
        <v>168</v>
      </c>
      <c r="J27" s="37">
        <v>119</v>
      </c>
    </row>
    <row r="28" spans="1:10" ht="14.1" hidden="1" customHeight="1" x14ac:dyDescent="0.2">
      <c r="A28" s="32" t="s">
        <v>222</v>
      </c>
      <c r="B28" s="32" t="s">
        <v>223</v>
      </c>
      <c r="C28" s="26">
        <v>41.6666666666667</v>
      </c>
      <c r="D28" s="26">
        <v>34.170854271356802</v>
      </c>
      <c r="E28" s="26">
        <v>42.7083333333333</v>
      </c>
      <c r="F28" s="26">
        <v>52</v>
      </c>
      <c r="G28" s="26">
        <v>41.897233201581003</v>
      </c>
      <c r="H28" s="26">
        <v>40.923076923076898</v>
      </c>
      <c r="I28" s="36">
        <v>253</v>
      </c>
      <c r="J28" s="36">
        <v>325</v>
      </c>
    </row>
    <row r="29" spans="1:10" ht="14.1" hidden="1" customHeight="1" x14ac:dyDescent="0.2">
      <c r="A29" s="32" t="s">
        <v>224</v>
      </c>
      <c r="B29" s="32" t="s">
        <v>225</v>
      </c>
      <c r="C29" s="26"/>
      <c r="D29" s="26">
        <v>17.647058823529399</v>
      </c>
      <c r="E29" s="26"/>
      <c r="F29" s="26"/>
      <c r="G29" s="26">
        <v>33.3333333333333</v>
      </c>
      <c r="H29" s="26">
        <v>16.6666666666667</v>
      </c>
      <c r="I29" s="37">
        <v>27</v>
      </c>
      <c r="J29" s="37">
        <v>30</v>
      </c>
    </row>
    <row r="30" spans="1:10" ht="27.95" customHeight="1" x14ac:dyDescent="0.2">
      <c r="A30" s="40" t="s">
        <v>226</v>
      </c>
      <c r="B30" s="40" t="s">
        <v>226</v>
      </c>
      <c r="C30" s="27">
        <v>40.6593406593407</v>
      </c>
      <c r="D30" s="27">
        <v>33.819951338199502</v>
      </c>
      <c r="E30" s="27">
        <v>45.355191256830601</v>
      </c>
      <c r="F30" s="27">
        <v>47.073791348600501</v>
      </c>
      <c r="G30" s="27">
        <v>42.896174863387998</v>
      </c>
      <c r="H30" s="27">
        <v>40.272614622056999</v>
      </c>
      <c r="I30" s="36">
        <v>732</v>
      </c>
      <c r="J30" s="36">
        <v>807</v>
      </c>
    </row>
    <row r="31" spans="1:10" ht="27.95" customHeight="1" x14ac:dyDescent="0.2">
      <c r="A31" s="42" t="s">
        <v>227</v>
      </c>
      <c r="B31" s="42" t="s">
        <v>227</v>
      </c>
      <c r="C31" s="27">
        <v>40.990099009901002</v>
      </c>
      <c r="D31" s="27">
        <v>30.100640439158301</v>
      </c>
      <c r="E31" s="27">
        <v>45.496323529411796</v>
      </c>
      <c r="F31" s="27">
        <v>44.209558823529399</v>
      </c>
      <c r="G31" s="27">
        <v>43.3033601514434</v>
      </c>
      <c r="H31" s="27">
        <v>36.891891891891902</v>
      </c>
      <c r="I31" s="37">
        <v>2113</v>
      </c>
      <c r="J31" s="37">
        <v>2220</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284</v>
      </c>
      <c r="B2" s="65"/>
      <c r="C2" s="65"/>
      <c r="D2" s="65"/>
      <c r="E2" s="65"/>
      <c r="F2" s="65"/>
      <c r="G2" s="65"/>
      <c r="H2" s="65"/>
      <c r="I2" s="65"/>
      <c r="J2" s="65"/>
      <c r="K2" s="23"/>
      <c r="L2" s="23"/>
      <c r="M2" s="23"/>
    </row>
    <row r="3" spans="1:13" ht="25.5" customHeight="1" x14ac:dyDescent="0.2">
      <c r="A3" s="66" t="s">
        <v>290</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88.235294117647101</v>
      </c>
      <c r="D6" s="26">
        <v>70.588235294117695</v>
      </c>
      <c r="E6" s="26">
        <v>81.481481481481495</v>
      </c>
      <c r="F6" s="26">
        <v>72</v>
      </c>
      <c r="G6" s="26">
        <v>84.4444444444444</v>
      </c>
      <c r="H6" s="26">
        <v>71.428571428571402</v>
      </c>
      <c r="I6" s="36">
        <v>45</v>
      </c>
      <c r="J6" s="36">
        <v>42</v>
      </c>
    </row>
    <row r="7" spans="1:13" hidden="1" x14ac:dyDescent="0.2">
      <c r="A7" s="23" t="s">
        <v>191</v>
      </c>
      <c r="B7" s="23" t="s">
        <v>192</v>
      </c>
      <c r="C7" s="26">
        <v>75</v>
      </c>
      <c r="D7" s="26">
        <v>81.25</v>
      </c>
      <c r="E7" s="26">
        <v>73.913043478260903</v>
      </c>
      <c r="F7" s="26">
        <v>73.684210526315795</v>
      </c>
      <c r="G7" s="26">
        <v>74.358974358974393</v>
      </c>
      <c r="H7" s="26">
        <v>75.675675675675706</v>
      </c>
      <c r="I7" s="37">
        <v>39</v>
      </c>
      <c r="J7" s="37">
        <v>37</v>
      </c>
    </row>
    <row r="8" spans="1:13" hidden="1" x14ac:dyDescent="0.2">
      <c r="A8" s="23" t="s">
        <v>193</v>
      </c>
      <c r="B8" s="23" t="s">
        <v>194</v>
      </c>
      <c r="C8" s="26">
        <v>92.592592592592595</v>
      </c>
      <c r="D8" s="26">
        <v>60</v>
      </c>
      <c r="E8" s="26">
        <v>80</v>
      </c>
      <c r="F8" s="26">
        <v>72</v>
      </c>
      <c r="G8" s="26">
        <v>85.714285714285694</v>
      </c>
      <c r="H8" s="26">
        <v>66.6666666666667</v>
      </c>
      <c r="I8" s="36">
        <v>63</v>
      </c>
      <c r="J8" s="36">
        <v>51</v>
      </c>
    </row>
    <row r="9" spans="1:13" hidden="1" x14ac:dyDescent="0.2">
      <c r="A9" s="23" t="s">
        <v>195</v>
      </c>
      <c r="B9" s="23" t="s">
        <v>196</v>
      </c>
      <c r="C9" s="26">
        <v>83.3333333333333</v>
      </c>
      <c r="D9" s="26">
        <v>75</v>
      </c>
      <c r="E9" s="26">
        <v>77.7777777777778</v>
      </c>
      <c r="F9" s="26">
        <v>82.352941176470594</v>
      </c>
      <c r="G9" s="26">
        <v>79.591836734693899</v>
      </c>
      <c r="H9" s="26">
        <v>77.966101694915295</v>
      </c>
      <c r="I9" s="37">
        <v>49</v>
      </c>
      <c r="J9" s="37">
        <v>59</v>
      </c>
    </row>
    <row r="10" spans="1:13" hidden="1" x14ac:dyDescent="0.2">
      <c r="A10" s="23" t="s">
        <v>197</v>
      </c>
      <c r="B10" s="23" t="s">
        <v>198</v>
      </c>
      <c r="C10" s="26">
        <v>66.6666666666667</v>
      </c>
      <c r="D10" s="26">
        <v>67.647058823529406</v>
      </c>
      <c r="E10" s="26">
        <v>66.6666666666667</v>
      </c>
      <c r="F10" s="26">
        <v>90</v>
      </c>
      <c r="G10" s="26">
        <v>66.6666666666667</v>
      </c>
      <c r="H10" s="26">
        <v>78.125</v>
      </c>
      <c r="I10" s="36">
        <v>66</v>
      </c>
      <c r="J10" s="36">
        <v>64</v>
      </c>
    </row>
    <row r="11" spans="1:13" hidden="1" x14ac:dyDescent="0.2">
      <c r="A11" s="23" t="s">
        <v>199</v>
      </c>
      <c r="B11" s="23" t="s">
        <v>200</v>
      </c>
      <c r="C11" s="26">
        <v>82.5</v>
      </c>
      <c r="D11" s="26">
        <v>77.5</v>
      </c>
      <c r="E11" s="26">
        <v>92.682926829268297</v>
      </c>
      <c r="F11" s="26">
        <v>65</v>
      </c>
      <c r="G11" s="26">
        <v>85.5421686746988</v>
      </c>
      <c r="H11" s="26">
        <v>69.512195121951194</v>
      </c>
      <c r="I11" s="37">
        <v>83</v>
      </c>
      <c r="J11" s="37">
        <v>82</v>
      </c>
    </row>
    <row r="12" spans="1:13" hidden="1" x14ac:dyDescent="0.2">
      <c r="A12" s="23" t="s">
        <v>201</v>
      </c>
      <c r="B12" s="23" t="s">
        <v>202</v>
      </c>
      <c r="C12" s="26">
        <v>81.25</v>
      </c>
      <c r="D12" s="26">
        <v>57.894736842105303</v>
      </c>
      <c r="E12" s="26">
        <v>86.6666666666667</v>
      </c>
      <c r="F12" s="26"/>
      <c r="G12" s="26">
        <v>81.25</v>
      </c>
      <c r="H12" s="26">
        <v>63.636363636363598</v>
      </c>
      <c r="I12" s="36">
        <v>32</v>
      </c>
      <c r="J12" s="36">
        <v>33</v>
      </c>
    </row>
    <row r="13" spans="1:13" hidden="1" x14ac:dyDescent="0.2">
      <c r="A13" s="23" t="s">
        <v>203</v>
      </c>
      <c r="B13" s="23" t="s">
        <v>204</v>
      </c>
      <c r="C13" s="26">
        <v>76.470588235294102</v>
      </c>
      <c r="D13" s="26">
        <v>65.306122448979593</v>
      </c>
      <c r="E13" s="26">
        <v>81.25</v>
      </c>
      <c r="F13" s="26">
        <v>84.615384615384599</v>
      </c>
      <c r="G13" s="26">
        <v>78.217821782178206</v>
      </c>
      <c r="H13" s="26">
        <v>73.118279569892493</v>
      </c>
      <c r="I13" s="37">
        <v>101</v>
      </c>
      <c r="J13" s="37">
        <v>93</v>
      </c>
    </row>
    <row r="14" spans="1:13" hidden="1" x14ac:dyDescent="0.2">
      <c r="A14" s="23" t="s">
        <v>205</v>
      </c>
      <c r="B14" s="23" t="s">
        <v>206</v>
      </c>
      <c r="C14" s="26">
        <v>85</v>
      </c>
      <c r="D14" s="26">
        <v>71.186440677966104</v>
      </c>
      <c r="E14" s="26">
        <v>90.909090909090907</v>
      </c>
      <c r="F14" s="26">
        <v>94.4444444444444</v>
      </c>
      <c r="G14" s="26">
        <v>88.135593220339004</v>
      </c>
      <c r="H14" s="26">
        <v>81.355932203389798</v>
      </c>
      <c r="I14" s="36">
        <v>118</v>
      </c>
      <c r="J14" s="36">
        <v>118</v>
      </c>
    </row>
    <row r="15" spans="1:13" hidden="1" x14ac:dyDescent="0.2">
      <c r="A15" s="23" t="s">
        <v>205</v>
      </c>
      <c r="B15" s="23" t="s">
        <v>207</v>
      </c>
      <c r="C15" s="26">
        <v>69.811320754717002</v>
      </c>
      <c r="D15" s="26">
        <v>71.428571428571402</v>
      </c>
      <c r="E15" s="26">
        <v>83.3333333333333</v>
      </c>
      <c r="F15" s="26">
        <v>81.081081081081095</v>
      </c>
      <c r="G15" s="26">
        <v>76.851851851851805</v>
      </c>
      <c r="H15" s="26">
        <v>76.829268292682897</v>
      </c>
      <c r="I15" s="37">
        <v>108</v>
      </c>
      <c r="J15" s="37">
        <v>82</v>
      </c>
    </row>
    <row r="16" spans="1:13" hidden="1" x14ac:dyDescent="0.2">
      <c r="A16" s="23" t="s">
        <v>205</v>
      </c>
      <c r="B16" s="23" t="s">
        <v>208</v>
      </c>
      <c r="C16" s="26">
        <v>86.046511627906995</v>
      </c>
      <c r="D16" s="26">
        <v>54.545454545454497</v>
      </c>
      <c r="E16" s="26">
        <v>86.2068965517241</v>
      </c>
      <c r="F16" s="26">
        <v>77.551020408163296</v>
      </c>
      <c r="G16" s="26">
        <v>85.294117647058798</v>
      </c>
      <c r="H16" s="26">
        <v>65.384615384615401</v>
      </c>
      <c r="I16" s="36">
        <v>102</v>
      </c>
      <c r="J16" s="36">
        <v>104</v>
      </c>
    </row>
    <row r="17" spans="1:10" hidden="1" x14ac:dyDescent="0.2">
      <c r="A17" s="23" t="s">
        <v>205</v>
      </c>
      <c r="B17" s="23" t="s">
        <v>209</v>
      </c>
      <c r="C17" s="26">
        <v>77.631578947368396</v>
      </c>
      <c r="D17" s="26">
        <v>74.489795918367307</v>
      </c>
      <c r="E17" s="26">
        <v>84.693877551020407</v>
      </c>
      <c r="F17" s="26">
        <v>76.237623762376202</v>
      </c>
      <c r="G17" s="26">
        <v>81.142857142857096</v>
      </c>
      <c r="H17" s="26">
        <v>74.876847290640399</v>
      </c>
      <c r="I17" s="37">
        <v>175</v>
      </c>
      <c r="J17" s="37">
        <v>203</v>
      </c>
    </row>
    <row r="18" spans="1:10" hidden="1" x14ac:dyDescent="0.2">
      <c r="A18" s="23" t="s">
        <v>205</v>
      </c>
      <c r="B18" s="23" t="s">
        <v>210</v>
      </c>
      <c r="C18" s="26">
        <v>76.3888888888889</v>
      </c>
      <c r="D18" s="26">
        <v>85.4166666666667</v>
      </c>
      <c r="E18" s="26">
        <v>89.041095890411</v>
      </c>
      <c r="F18" s="26">
        <v>77.1929824561403</v>
      </c>
      <c r="G18" s="26">
        <v>82.191780821917803</v>
      </c>
      <c r="H18" s="26">
        <v>79.816513761467903</v>
      </c>
      <c r="I18" s="36">
        <v>146</v>
      </c>
      <c r="J18" s="36">
        <v>109</v>
      </c>
    </row>
    <row r="19" spans="1:10" hidden="1" x14ac:dyDescent="0.2">
      <c r="A19" s="23" t="s">
        <v>205</v>
      </c>
      <c r="B19" s="23" t="s">
        <v>211</v>
      </c>
      <c r="C19" s="26">
        <v>76.190476190476204</v>
      </c>
      <c r="D19" s="26">
        <v>81.481481481481495</v>
      </c>
      <c r="E19" s="26">
        <v>81.081081081081095</v>
      </c>
      <c r="F19" s="26">
        <v>64.102564102564102</v>
      </c>
      <c r="G19" s="26">
        <v>78.481012658227797</v>
      </c>
      <c r="H19" s="26">
        <v>71.014492753623202</v>
      </c>
      <c r="I19" s="37">
        <v>79</v>
      </c>
      <c r="J19" s="37">
        <v>69</v>
      </c>
    </row>
    <row r="20" spans="1:10" hidden="1" x14ac:dyDescent="0.2">
      <c r="A20" s="23" t="s">
        <v>205</v>
      </c>
      <c r="B20" s="23" t="s">
        <v>212</v>
      </c>
      <c r="C20" s="26">
        <v>73.684210526315795</v>
      </c>
      <c r="D20" s="26">
        <v>62.5</v>
      </c>
      <c r="E20" s="26">
        <v>88</v>
      </c>
      <c r="F20" s="26">
        <v>70</v>
      </c>
      <c r="G20" s="26">
        <v>81.818181818181799</v>
      </c>
      <c r="H20" s="26">
        <v>65.957446808510596</v>
      </c>
      <c r="I20" s="36">
        <v>44</v>
      </c>
      <c r="J20" s="36">
        <v>47</v>
      </c>
    </row>
    <row r="21" spans="1:10" hidden="1" x14ac:dyDescent="0.2">
      <c r="A21" s="23" t="s">
        <v>205</v>
      </c>
      <c r="B21" s="23" t="s">
        <v>213</v>
      </c>
      <c r="C21" s="26">
        <v>68.181818181818201</v>
      </c>
      <c r="D21" s="26">
        <v>68</v>
      </c>
      <c r="E21" s="26">
        <v>76.470588235294102</v>
      </c>
      <c r="F21" s="26">
        <v>75</v>
      </c>
      <c r="G21" s="26">
        <v>71.794871794871796</v>
      </c>
      <c r="H21" s="26">
        <v>70.731707317073202</v>
      </c>
      <c r="I21" s="37">
        <v>39</v>
      </c>
      <c r="J21" s="37">
        <v>41</v>
      </c>
    </row>
    <row r="22" spans="1:10" hidden="1" x14ac:dyDescent="0.2">
      <c r="A22" s="23" t="s">
        <v>205</v>
      </c>
      <c r="B22" s="23" t="s">
        <v>214</v>
      </c>
      <c r="C22" s="26">
        <v>78.125</v>
      </c>
      <c r="D22" s="26">
        <v>66.6666666666667</v>
      </c>
      <c r="E22" s="26">
        <v>87.878787878787904</v>
      </c>
      <c r="F22" s="26">
        <v>77.142857142857196</v>
      </c>
      <c r="G22" s="26">
        <v>83.076923076923094</v>
      </c>
      <c r="H22" s="26">
        <v>69.281045751633997</v>
      </c>
      <c r="I22" s="36">
        <v>65</v>
      </c>
      <c r="J22" s="36">
        <v>153</v>
      </c>
    </row>
    <row r="23" spans="1:10" hidden="1" x14ac:dyDescent="0.2">
      <c r="A23" s="23" t="s">
        <v>205</v>
      </c>
      <c r="B23" s="23" t="s">
        <v>215</v>
      </c>
      <c r="C23" s="26">
        <v>57.894736842105303</v>
      </c>
      <c r="D23" s="26"/>
      <c r="E23" s="26">
        <v>83.3333333333333</v>
      </c>
      <c r="F23" s="26">
        <v>68.181818181818201</v>
      </c>
      <c r="G23" s="26">
        <v>70.270270270270302</v>
      </c>
      <c r="H23" s="26">
        <v>71.428571428571402</v>
      </c>
      <c r="I23" s="37">
        <v>37</v>
      </c>
      <c r="J23" s="37">
        <v>35</v>
      </c>
    </row>
    <row r="24" spans="1:10" ht="27.95" hidden="1" customHeight="1" x14ac:dyDescent="0.2">
      <c r="A24" s="38" t="s">
        <v>216</v>
      </c>
      <c r="B24" s="38" t="s">
        <v>216</v>
      </c>
      <c r="C24" s="39">
        <v>76.315789473684205</v>
      </c>
      <c r="D24" s="39">
        <v>70.806100217864895</v>
      </c>
      <c r="E24" s="39">
        <v>86.122448979591795</v>
      </c>
      <c r="F24" s="39">
        <v>77.263157894736807</v>
      </c>
      <c r="G24" s="39">
        <v>81.270536692223402</v>
      </c>
      <c r="H24" s="39">
        <v>73.465140478668104</v>
      </c>
      <c r="I24" s="36">
        <v>913</v>
      </c>
      <c r="J24" s="36">
        <v>961</v>
      </c>
    </row>
    <row r="25" spans="1:10" ht="27.95" customHeight="1" x14ac:dyDescent="0.2">
      <c r="A25" s="40" t="s">
        <v>217</v>
      </c>
      <c r="B25" s="40" t="s">
        <v>217</v>
      </c>
      <c r="C25" s="41">
        <v>77.572964669738894</v>
      </c>
      <c r="D25" s="41">
        <v>70.278184480234302</v>
      </c>
      <c r="E25" s="41">
        <v>84.319119669876201</v>
      </c>
      <c r="F25" s="41">
        <v>77.175463623395103</v>
      </c>
      <c r="G25" s="41">
        <v>80.661394680086303</v>
      </c>
      <c r="H25" s="41">
        <v>73.136427566807299</v>
      </c>
      <c r="I25" s="37">
        <v>1391</v>
      </c>
      <c r="J25" s="37">
        <v>1422</v>
      </c>
    </row>
    <row r="26" spans="1:10" ht="14.1" hidden="1" customHeight="1" x14ac:dyDescent="0.2">
      <c r="A26" s="32" t="s">
        <v>218</v>
      </c>
      <c r="B26" s="32" t="s">
        <v>219</v>
      </c>
      <c r="C26" s="26">
        <v>72.727272727272705</v>
      </c>
      <c r="D26" s="26">
        <v>67.883211678832097</v>
      </c>
      <c r="E26" s="26">
        <v>76.704545454545496</v>
      </c>
      <c r="F26" s="26">
        <v>75.897435897435898</v>
      </c>
      <c r="G26" s="26">
        <v>75.261324041811804</v>
      </c>
      <c r="H26" s="26">
        <v>72.155688622754496</v>
      </c>
      <c r="I26" s="36">
        <v>287</v>
      </c>
      <c r="J26" s="36">
        <v>334</v>
      </c>
    </row>
    <row r="27" spans="1:10" ht="14.1" hidden="1" customHeight="1" x14ac:dyDescent="0.2">
      <c r="A27" s="32" t="s">
        <v>220</v>
      </c>
      <c r="B27" s="32" t="s">
        <v>221</v>
      </c>
      <c r="C27" s="26">
        <v>83.529411764705898</v>
      </c>
      <c r="D27" s="26">
        <v>77.586206896551701</v>
      </c>
      <c r="E27" s="26">
        <v>81.707317073170699</v>
      </c>
      <c r="F27" s="26">
        <v>81.967213114754102</v>
      </c>
      <c r="G27" s="26">
        <v>82.142857142857096</v>
      </c>
      <c r="H27" s="26">
        <v>79.831932773109202</v>
      </c>
      <c r="I27" s="37">
        <v>168</v>
      </c>
      <c r="J27" s="37">
        <v>119</v>
      </c>
    </row>
    <row r="28" spans="1:10" ht="14.1" hidden="1" customHeight="1" x14ac:dyDescent="0.2">
      <c r="A28" s="32" t="s">
        <v>222</v>
      </c>
      <c r="B28" s="32" t="s">
        <v>223</v>
      </c>
      <c r="C28" s="26">
        <v>75.903614457831296</v>
      </c>
      <c r="D28" s="26">
        <v>69.346733668341699</v>
      </c>
      <c r="E28" s="26">
        <v>81.188118811881196</v>
      </c>
      <c r="F28" s="26">
        <v>79.527559055118104</v>
      </c>
      <c r="G28" s="26">
        <v>77.985074626865696</v>
      </c>
      <c r="H28" s="26">
        <v>73.088685015290494</v>
      </c>
      <c r="I28" s="36">
        <v>268</v>
      </c>
      <c r="J28" s="36">
        <v>327</v>
      </c>
    </row>
    <row r="29" spans="1:10" ht="14.1" hidden="1" customHeight="1" x14ac:dyDescent="0.2">
      <c r="A29" s="32" t="s">
        <v>224</v>
      </c>
      <c r="B29" s="32" t="s">
        <v>225</v>
      </c>
      <c r="C29" s="26"/>
      <c r="D29" s="26">
        <v>70.588235294117695</v>
      </c>
      <c r="E29" s="26">
        <v>80</v>
      </c>
      <c r="F29" s="26"/>
      <c r="G29" s="26">
        <v>77.7777777777778</v>
      </c>
      <c r="H29" s="26">
        <v>68.965517241379303</v>
      </c>
      <c r="I29" s="37">
        <v>27</v>
      </c>
      <c r="J29" s="37">
        <v>29</v>
      </c>
    </row>
    <row r="30" spans="1:10" ht="27.95" customHeight="1" x14ac:dyDescent="0.2">
      <c r="A30" s="40" t="s">
        <v>226</v>
      </c>
      <c r="B30" s="40" t="s">
        <v>226</v>
      </c>
      <c r="C30" s="27">
        <v>76.675603217158198</v>
      </c>
      <c r="D30" s="27">
        <v>70.072992700729898</v>
      </c>
      <c r="E30" s="27">
        <v>79.144385026737993</v>
      </c>
      <c r="F30" s="27">
        <v>77.721518987341796</v>
      </c>
      <c r="G30" s="27">
        <v>77.866666666666703</v>
      </c>
      <c r="H30" s="27">
        <v>73.547589616810896</v>
      </c>
      <c r="I30" s="36">
        <v>750</v>
      </c>
      <c r="J30" s="36">
        <v>809</v>
      </c>
    </row>
    <row r="31" spans="1:10" ht="27.95" customHeight="1" x14ac:dyDescent="0.2">
      <c r="A31" s="42" t="s">
        <v>227</v>
      </c>
      <c r="B31" s="42" t="s">
        <v>227</v>
      </c>
      <c r="C31" s="27">
        <v>77.24609375</v>
      </c>
      <c r="D31" s="27">
        <v>70.201096892138906</v>
      </c>
      <c r="E31" s="27">
        <v>82.561307901907398</v>
      </c>
      <c r="F31" s="27">
        <v>77.372262773722596</v>
      </c>
      <c r="G31" s="27">
        <v>79.682391405885099</v>
      </c>
      <c r="H31" s="27">
        <v>73.285522187359902</v>
      </c>
      <c r="I31" s="37">
        <v>2141</v>
      </c>
      <c r="J31" s="37">
        <v>2231</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284</v>
      </c>
      <c r="B2" s="65"/>
      <c r="C2" s="65"/>
      <c r="D2" s="65"/>
      <c r="E2" s="65"/>
      <c r="F2" s="65"/>
      <c r="G2" s="65"/>
      <c r="H2" s="65"/>
      <c r="I2" s="65"/>
      <c r="J2" s="65"/>
      <c r="K2" s="23"/>
      <c r="L2" s="23"/>
      <c r="M2" s="23"/>
    </row>
    <row r="3" spans="1:13" ht="25.5" customHeight="1" x14ac:dyDescent="0.2">
      <c r="A3" s="66" t="s">
        <v>289</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5.8823529411764701</v>
      </c>
      <c r="D6" s="26">
        <v>0</v>
      </c>
      <c r="E6" s="26">
        <v>18.518518518518501</v>
      </c>
      <c r="F6" s="26">
        <v>0</v>
      </c>
      <c r="G6" s="26">
        <v>13.3333333333333</v>
      </c>
      <c r="H6" s="26">
        <v>0</v>
      </c>
      <c r="I6" s="36">
        <v>45</v>
      </c>
      <c r="J6" s="36">
        <v>42</v>
      </c>
    </row>
    <row r="7" spans="1:13" hidden="1" x14ac:dyDescent="0.2">
      <c r="A7" s="23" t="s">
        <v>191</v>
      </c>
      <c r="B7" s="23" t="s">
        <v>192</v>
      </c>
      <c r="C7" s="26">
        <v>6.25</v>
      </c>
      <c r="D7" s="26">
        <v>0</v>
      </c>
      <c r="E7" s="26">
        <v>8.6956521739130395</v>
      </c>
      <c r="F7" s="26">
        <v>5.2631578947368398</v>
      </c>
      <c r="G7" s="26">
        <v>7.6923076923076898</v>
      </c>
      <c r="H7" s="26">
        <v>2.7027027027027</v>
      </c>
      <c r="I7" s="37">
        <v>39</v>
      </c>
      <c r="J7" s="37">
        <v>37</v>
      </c>
    </row>
    <row r="8" spans="1:13" hidden="1" x14ac:dyDescent="0.2">
      <c r="A8" s="23" t="s">
        <v>193</v>
      </c>
      <c r="B8" s="23" t="s">
        <v>194</v>
      </c>
      <c r="C8" s="26">
        <v>0</v>
      </c>
      <c r="D8" s="26">
        <v>16</v>
      </c>
      <c r="E8" s="26">
        <v>5.71428571428571</v>
      </c>
      <c r="F8" s="26">
        <v>8</v>
      </c>
      <c r="G8" s="26">
        <v>3.17460317460317</v>
      </c>
      <c r="H8" s="26">
        <v>11.764705882352899</v>
      </c>
      <c r="I8" s="36">
        <v>63</v>
      </c>
      <c r="J8" s="36">
        <v>51</v>
      </c>
    </row>
    <row r="9" spans="1:13" hidden="1" x14ac:dyDescent="0.2">
      <c r="A9" s="23" t="s">
        <v>195</v>
      </c>
      <c r="B9" s="23" t="s">
        <v>196</v>
      </c>
      <c r="C9" s="26">
        <v>3.3333333333333299</v>
      </c>
      <c r="D9" s="26">
        <v>12.5</v>
      </c>
      <c r="E9" s="26">
        <v>11.1111111111111</v>
      </c>
      <c r="F9" s="26">
        <v>0</v>
      </c>
      <c r="G9" s="26">
        <v>6.12244897959184</v>
      </c>
      <c r="H9" s="26">
        <v>5.0847457627118704</v>
      </c>
      <c r="I9" s="37">
        <v>49</v>
      </c>
      <c r="J9" s="37">
        <v>59</v>
      </c>
    </row>
    <row r="10" spans="1:13" hidden="1" x14ac:dyDescent="0.2">
      <c r="A10" s="23" t="s">
        <v>197</v>
      </c>
      <c r="B10" s="23" t="s">
        <v>198</v>
      </c>
      <c r="C10" s="26">
        <v>5.5555555555555598</v>
      </c>
      <c r="D10" s="26">
        <v>8.8235294117647101</v>
      </c>
      <c r="E10" s="26">
        <v>6.6666666666666696</v>
      </c>
      <c r="F10" s="26">
        <v>3.3333333333333299</v>
      </c>
      <c r="G10" s="26">
        <v>6.0606060606060597</v>
      </c>
      <c r="H10" s="26">
        <v>6.25</v>
      </c>
      <c r="I10" s="36">
        <v>66</v>
      </c>
      <c r="J10" s="36">
        <v>64</v>
      </c>
    </row>
    <row r="11" spans="1:13" hidden="1" x14ac:dyDescent="0.2">
      <c r="A11" s="23" t="s">
        <v>199</v>
      </c>
      <c r="B11" s="23" t="s">
        <v>200</v>
      </c>
      <c r="C11" s="26">
        <v>5</v>
      </c>
      <c r="D11" s="26">
        <v>2.5</v>
      </c>
      <c r="E11" s="26">
        <v>0</v>
      </c>
      <c r="F11" s="26">
        <v>17.5</v>
      </c>
      <c r="G11" s="26">
        <v>2.4096385542168699</v>
      </c>
      <c r="H11" s="26">
        <v>10.975609756097599</v>
      </c>
      <c r="I11" s="37">
        <v>83</v>
      </c>
      <c r="J11" s="37">
        <v>82</v>
      </c>
    </row>
    <row r="12" spans="1:13" hidden="1" x14ac:dyDescent="0.2">
      <c r="A12" s="23" t="s">
        <v>201</v>
      </c>
      <c r="B12" s="23" t="s">
        <v>202</v>
      </c>
      <c r="C12" s="26">
        <v>0</v>
      </c>
      <c r="D12" s="26">
        <v>5.2631578947368398</v>
      </c>
      <c r="E12" s="26">
        <v>6.6666666666666696</v>
      </c>
      <c r="F12" s="26"/>
      <c r="G12" s="26">
        <v>3.125</v>
      </c>
      <c r="H12" s="26">
        <v>6.0606060606060597</v>
      </c>
      <c r="I12" s="36">
        <v>32</v>
      </c>
      <c r="J12" s="36">
        <v>33</v>
      </c>
    </row>
    <row r="13" spans="1:13" hidden="1" x14ac:dyDescent="0.2">
      <c r="A13" s="23" t="s">
        <v>203</v>
      </c>
      <c r="B13" s="23" t="s">
        <v>204</v>
      </c>
      <c r="C13" s="26">
        <v>9.8039215686274499</v>
      </c>
      <c r="D13" s="26">
        <v>4.0816326530612201</v>
      </c>
      <c r="E13" s="26">
        <v>6.25</v>
      </c>
      <c r="F13" s="26">
        <v>5.1282051282051304</v>
      </c>
      <c r="G13" s="26">
        <v>7.9207920792079198</v>
      </c>
      <c r="H13" s="26">
        <v>4.3010752688171996</v>
      </c>
      <c r="I13" s="37">
        <v>101</v>
      </c>
      <c r="J13" s="37">
        <v>93</v>
      </c>
    </row>
    <row r="14" spans="1:13" hidden="1" x14ac:dyDescent="0.2">
      <c r="A14" s="23" t="s">
        <v>205</v>
      </c>
      <c r="B14" s="23" t="s">
        <v>206</v>
      </c>
      <c r="C14" s="26">
        <v>5</v>
      </c>
      <c r="D14" s="26">
        <v>6.7796610169491496</v>
      </c>
      <c r="E14" s="26">
        <v>0</v>
      </c>
      <c r="F14" s="26">
        <v>1.8518518518518501</v>
      </c>
      <c r="G14" s="26">
        <v>1.6949152542372901</v>
      </c>
      <c r="H14" s="26">
        <v>5.0847457627118704</v>
      </c>
      <c r="I14" s="36">
        <v>118</v>
      </c>
      <c r="J14" s="36">
        <v>118</v>
      </c>
    </row>
    <row r="15" spans="1:13" hidden="1" x14ac:dyDescent="0.2">
      <c r="A15" s="23" t="s">
        <v>205</v>
      </c>
      <c r="B15" s="23" t="s">
        <v>207</v>
      </c>
      <c r="C15" s="26">
        <v>3.7735849056603801</v>
      </c>
      <c r="D15" s="26">
        <v>4.7619047619047601</v>
      </c>
      <c r="E15" s="26">
        <v>3.7037037037037002</v>
      </c>
      <c r="F15" s="26">
        <v>5.4054054054054097</v>
      </c>
      <c r="G15" s="26">
        <v>3.7037037037037002</v>
      </c>
      <c r="H15" s="26">
        <v>4.8780487804878003</v>
      </c>
      <c r="I15" s="37">
        <v>108</v>
      </c>
      <c r="J15" s="37">
        <v>82</v>
      </c>
    </row>
    <row r="16" spans="1:13" hidden="1" x14ac:dyDescent="0.2">
      <c r="A16" s="23" t="s">
        <v>205</v>
      </c>
      <c r="B16" s="23" t="s">
        <v>208</v>
      </c>
      <c r="C16" s="26">
        <v>2.32558139534884</v>
      </c>
      <c r="D16" s="26">
        <v>5.4545454545454497</v>
      </c>
      <c r="E16" s="26">
        <v>1.72413793103448</v>
      </c>
      <c r="F16" s="26">
        <v>8.1632653061224492</v>
      </c>
      <c r="G16" s="26">
        <v>1.9607843137254899</v>
      </c>
      <c r="H16" s="26">
        <v>6.7307692307692299</v>
      </c>
      <c r="I16" s="36">
        <v>102</v>
      </c>
      <c r="J16" s="36">
        <v>104</v>
      </c>
    </row>
    <row r="17" spans="1:10" hidden="1" x14ac:dyDescent="0.2">
      <c r="A17" s="23" t="s">
        <v>205</v>
      </c>
      <c r="B17" s="23" t="s">
        <v>209</v>
      </c>
      <c r="C17" s="26">
        <v>6.5789473684210504</v>
      </c>
      <c r="D17" s="26">
        <v>9.1836734693877595</v>
      </c>
      <c r="E17" s="26">
        <v>3.06122448979592</v>
      </c>
      <c r="F17" s="26">
        <v>4.9504950495049496</v>
      </c>
      <c r="G17" s="26">
        <v>5.1428571428571397</v>
      </c>
      <c r="H17" s="26">
        <v>7.3891625615763497</v>
      </c>
      <c r="I17" s="37">
        <v>175</v>
      </c>
      <c r="J17" s="37">
        <v>203</v>
      </c>
    </row>
    <row r="18" spans="1:10" hidden="1" x14ac:dyDescent="0.2">
      <c r="A18" s="23" t="s">
        <v>205</v>
      </c>
      <c r="B18" s="23" t="s">
        <v>210</v>
      </c>
      <c r="C18" s="26">
        <v>4.1666666666666696</v>
      </c>
      <c r="D18" s="26">
        <v>0</v>
      </c>
      <c r="E18" s="26">
        <v>6.8493150684931496</v>
      </c>
      <c r="F18" s="26">
        <v>7.0175438596491198</v>
      </c>
      <c r="G18" s="26">
        <v>5.4794520547945202</v>
      </c>
      <c r="H18" s="26">
        <v>4.5871559633027497</v>
      </c>
      <c r="I18" s="36">
        <v>146</v>
      </c>
      <c r="J18" s="36">
        <v>109</v>
      </c>
    </row>
    <row r="19" spans="1:10" hidden="1" x14ac:dyDescent="0.2">
      <c r="A19" s="23" t="s">
        <v>205</v>
      </c>
      <c r="B19" s="23" t="s">
        <v>211</v>
      </c>
      <c r="C19" s="26">
        <v>2.38095238095238</v>
      </c>
      <c r="D19" s="26">
        <v>7.4074074074074101</v>
      </c>
      <c r="E19" s="26">
        <v>5.4054054054054097</v>
      </c>
      <c r="F19" s="26">
        <v>7.6923076923076898</v>
      </c>
      <c r="G19" s="26">
        <v>3.79746835443038</v>
      </c>
      <c r="H19" s="26">
        <v>8.6956521739130395</v>
      </c>
      <c r="I19" s="37">
        <v>79</v>
      </c>
      <c r="J19" s="37">
        <v>69</v>
      </c>
    </row>
    <row r="20" spans="1:10" hidden="1" x14ac:dyDescent="0.2">
      <c r="A20" s="23" t="s">
        <v>205</v>
      </c>
      <c r="B20" s="23" t="s">
        <v>212</v>
      </c>
      <c r="C20" s="26">
        <v>10.526315789473699</v>
      </c>
      <c r="D20" s="26">
        <v>6.25</v>
      </c>
      <c r="E20" s="26">
        <v>0</v>
      </c>
      <c r="F20" s="26">
        <v>3.3333333333333299</v>
      </c>
      <c r="G20" s="26">
        <v>4.5454545454545503</v>
      </c>
      <c r="H20" s="26">
        <v>4.2553191489361701</v>
      </c>
      <c r="I20" s="36">
        <v>44</v>
      </c>
      <c r="J20" s="36">
        <v>47</v>
      </c>
    </row>
    <row r="21" spans="1:10" hidden="1" x14ac:dyDescent="0.2">
      <c r="A21" s="23" t="s">
        <v>205</v>
      </c>
      <c r="B21" s="23" t="s">
        <v>213</v>
      </c>
      <c r="C21" s="26">
        <v>0</v>
      </c>
      <c r="D21" s="26">
        <v>4</v>
      </c>
      <c r="E21" s="26">
        <v>0</v>
      </c>
      <c r="F21" s="26">
        <v>12.5</v>
      </c>
      <c r="G21" s="26">
        <v>0</v>
      </c>
      <c r="H21" s="26">
        <v>7.3170731707317103</v>
      </c>
      <c r="I21" s="37">
        <v>39</v>
      </c>
      <c r="J21" s="37">
        <v>41</v>
      </c>
    </row>
    <row r="22" spans="1:10" hidden="1" x14ac:dyDescent="0.2">
      <c r="A22" s="23" t="s">
        <v>205</v>
      </c>
      <c r="B22" s="23" t="s">
        <v>214</v>
      </c>
      <c r="C22" s="26">
        <v>6.25</v>
      </c>
      <c r="D22" s="26">
        <v>8.9743589743589691</v>
      </c>
      <c r="E22" s="26">
        <v>3.0303030303030298</v>
      </c>
      <c r="F22" s="26">
        <v>8.5714285714285694</v>
      </c>
      <c r="G22" s="26">
        <v>4.6153846153846203</v>
      </c>
      <c r="H22" s="26">
        <v>9.8039215686274499</v>
      </c>
      <c r="I22" s="36">
        <v>65</v>
      </c>
      <c r="J22" s="36">
        <v>153</v>
      </c>
    </row>
    <row r="23" spans="1:10" hidden="1" x14ac:dyDescent="0.2">
      <c r="A23" s="23" t="s">
        <v>205</v>
      </c>
      <c r="B23" s="23" t="s">
        <v>215</v>
      </c>
      <c r="C23" s="26">
        <v>21.052631578947398</v>
      </c>
      <c r="D23" s="26"/>
      <c r="E23" s="26">
        <v>5.5555555555555598</v>
      </c>
      <c r="F23" s="26">
        <v>4.5454545454545503</v>
      </c>
      <c r="G23" s="26">
        <v>13.5135135135135</v>
      </c>
      <c r="H23" s="26">
        <v>5.71428571428571</v>
      </c>
      <c r="I23" s="37">
        <v>37</v>
      </c>
      <c r="J23" s="37">
        <v>35</v>
      </c>
    </row>
    <row r="24" spans="1:10" ht="27.95" hidden="1" customHeight="1" x14ac:dyDescent="0.2">
      <c r="A24" s="38" t="s">
        <v>216</v>
      </c>
      <c r="B24" s="38" t="s">
        <v>216</v>
      </c>
      <c r="C24" s="39">
        <v>5.2631578947368398</v>
      </c>
      <c r="D24" s="39">
        <v>6.5359477124182996</v>
      </c>
      <c r="E24" s="39">
        <v>3.06122448979592</v>
      </c>
      <c r="F24" s="39">
        <v>6.1052631578947398</v>
      </c>
      <c r="G24" s="39">
        <v>4.1621029572836798</v>
      </c>
      <c r="H24" s="39">
        <v>6.7637877211238298</v>
      </c>
      <c r="I24" s="36">
        <v>913</v>
      </c>
      <c r="J24" s="36">
        <v>961</v>
      </c>
    </row>
    <row r="25" spans="1:10" ht="27.95" customHeight="1" x14ac:dyDescent="0.2">
      <c r="A25" s="40" t="s">
        <v>217</v>
      </c>
      <c r="B25" s="40" t="s">
        <v>217</v>
      </c>
      <c r="C25" s="41">
        <v>5.2227342549923197</v>
      </c>
      <c r="D25" s="41">
        <v>6.4421669106881403</v>
      </c>
      <c r="E25" s="41">
        <v>4.4016506189821198</v>
      </c>
      <c r="F25" s="41">
        <v>6.1340941512125502</v>
      </c>
      <c r="G25" s="41">
        <v>4.8166786484543502</v>
      </c>
      <c r="H25" s="41">
        <v>6.61040787623066</v>
      </c>
      <c r="I25" s="37">
        <v>1391</v>
      </c>
      <c r="J25" s="37">
        <v>1422</v>
      </c>
    </row>
    <row r="26" spans="1:10" ht="14.1" hidden="1" customHeight="1" x14ac:dyDescent="0.2">
      <c r="A26" s="32" t="s">
        <v>218</v>
      </c>
      <c r="B26" s="32" t="s">
        <v>219</v>
      </c>
      <c r="C26" s="26">
        <v>5.4545454545454497</v>
      </c>
      <c r="D26" s="26">
        <v>11.6788321167883</v>
      </c>
      <c r="E26" s="26">
        <v>4.5454545454545503</v>
      </c>
      <c r="F26" s="26">
        <v>6.6666666666666696</v>
      </c>
      <c r="G26" s="26">
        <v>4.8780487804878003</v>
      </c>
      <c r="H26" s="26">
        <v>8.9820359281437092</v>
      </c>
      <c r="I26" s="36">
        <v>287</v>
      </c>
      <c r="J26" s="36">
        <v>334</v>
      </c>
    </row>
    <row r="27" spans="1:10" ht="14.1" hidden="1" customHeight="1" x14ac:dyDescent="0.2">
      <c r="A27" s="32" t="s">
        <v>220</v>
      </c>
      <c r="B27" s="32" t="s">
        <v>221</v>
      </c>
      <c r="C27" s="26">
        <v>3.52941176470588</v>
      </c>
      <c r="D27" s="26">
        <v>3.4482758620689702</v>
      </c>
      <c r="E27" s="26">
        <v>7.3170731707317103</v>
      </c>
      <c r="F27" s="26">
        <v>4.9180327868852496</v>
      </c>
      <c r="G27" s="26">
        <v>5.9523809523809499</v>
      </c>
      <c r="H27" s="26">
        <v>4.2016806722689104</v>
      </c>
      <c r="I27" s="37">
        <v>168</v>
      </c>
      <c r="J27" s="37">
        <v>119</v>
      </c>
    </row>
    <row r="28" spans="1:10" ht="14.1" hidden="1" customHeight="1" x14ac:dyDescent="0.2">
      <c r="A28" s="32" t="s">
        <v>222</v>
      </c>
      <c r="B28" s="32" t="s">
        <v>223</v>
      </c>
      <c r="C28" s="26">
        <v>6.0240963855421699</v>
      </c>
      <c r="D28" s="26">
        <v>3.0150753768844201</v>
      </c>
      <c r="E28" s="26">
        <v>4.9504950495049496</v>
      </c>
      <c r="F28" s="26">
        <v>3.9370078740157499</v>
      </c>
      <c r="G28" s="26">
        <v>5.5970149253731298</v>
      </c>
      <c r="H28" s="26">
        <v>3.6697247706421998</v>
      </c>
      <c r="I28" s="36">
        <v>268</v>
      </c>
      <c r="J28" s="36">
        <v>327</v>
      </c>
    </row>
    <row r="29" spans="1:10" ht="14.1" hidden="1" customHeight="1" x14ac:dyDescent="0.2">
      <c r="A29" s="32" t="s">
        <v>224</v>
      </c>
      <c r="B29" s="32" t="s">
        <v>225</v>
      </c>
      <c r="C29" s="26"/>
      <c r="D29" s="26">
        <v>0</v>
      </c>
      <c r="E29" s="26">
        <v>0</v>
      </c>
      <c r="F29" s="26"/>
      <c r="G29" s="26">
        <v>0</v>
      </c>
      <c r="H29" s="26">
        <v>3.4482758620689702</v>
      </c>
      <c r="I29" s="37">
        <v>27</v>
      </c>
      <c r="J29" s="37">
        <v>29</v>
      </c>
    </row>
    <row r="30" spans="1:10" ht="27.95" customHeight="1" x14ac:dyDescent="0.2">
      <c r="A30" s="40" t="s">
        <v>226</v>
      </c>
      <c r="B30" s="40" t="s">
        <v>226</v>
      </c>
      <c r="C30" s="27">
        <v>5.0938337801608604</v>
      </c>
      <c r="D30" s="27">
        <v>5.8394160583941597</v>
      </c>
      <c r="E30" s="27">
        <v>5.0802139037433198</v>
      </c>
      <c r="F30" s="27">
        <v>5.56962025316456</v>
      </c>
      <c r="G30" s="27">
        <v>5.2</v>
      </c>
      <c r="H30" s="27">
        <v>5.9332509270704596</v>
      </c>
      <c r="I30" s="36">
        <v>750</v>
      </c>
      <c r="J30" s="36">
        <v>809</v>
      </c>
    </row>
    <row r="31" spans="1:10" ht="27.95" customHeight="1" x14ac:dyDescent="0.2">
      <c r="A31" s="42" t="s">
        <v>227</v>
      </c>
      <c r="B31" s="42" t="s">
        <v>227</v>
      </c>
      <c r="C31" s="27">
        <v>5.17578125</v>
      </c>
      <c r="D31" s="27">
        <v>6.2157221206581399</v>
      </c>
      <c r="E31" s="27">
        <v>4.6321525885558597</v>
      </c>
      <c r="F31" s="27">
        <v>5.9306569343065698</v>
      </c>
      <c r="G31" s="27">
        <v>4.9509574964969598</v>
      </c>
      <c r="H31" s="27">
        <v>6.3648588077095498</v>
      </c>
      <c r="I31" s="37">
        <v>2141</v>
      </c>
      <c r="J31" s="37">
        <v>2231</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285</v>
      </c>
      <c r="B2" s="65"/>
      <c r="C2" s="65"/>
      <c r="D2" s="65"/>
      <c r="E2" s="65"/>
      <c r="F2" s="65"/>
      <c r="G2" s="65"/>
      <c r="H2" s="65"/>
      <c r="I2" s="65"/>
      <c r="J2" s="65"/>
      <c r="K2" s="23"/>
      <c r="L2" s="23"/>
      <c r="M2" s="23"/>
    </row>
    <row r="3" spans="1:13" ht="25.5" customHeight="1" x14ac:dyDescent="0.2">
      <c r="A3" s="66" t="s">
        <v>288</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17.647058823529399</v>
      </c>
      <c r="D6" s="26">
        <v>23.529411764705898</v>
      </c>
      <c r="E6" s="26">
        <v>40.740740740740698</v>
      </c>
      <c r="F6" s="26">
        <v>48</v>
      </c>
      <c r="G6" s="26">
        <v>33.3333333333333</v>
      </c>
      <c r="H6" s="26">
        <v>38.095238095238102</v>
      </c>
      <c r="I6" s="36">
        <v>45</v>
      </c>
      <c r="J6" s="36">
        <v>42</v>
      </c>
    </row>
    <row r="7" spans="1:13" hidden="1" x14ac:dyDescent="0.2">
      <c r="A7" s="23" t="s">
        <v>191</v>
      </c>
      <c r="B7" s="23" t="s">
        <v>192</v>
      </c>
      <c r="C7" s="26">
        <v>6.25</v>
      </c>
      <c r="D7" s="26">
        <v>31.25</v>
      </c>
      <c r="E7" s="26">
        <v>47.826086956521699</v>
      </c>
      <c r="F7" s="26">
        <v>42.105263157894697</v>
      </c>
      <c r="G7" s="26">
        <v>30.769230769230798</v>
      </c>
      <c r="H7" s="26">
        <v>37.837837837837803</v>
      </c>
      <c r="I7" s="37">
        <v>39</v>
      </c>
      <c r="J7" s="37">
        <v>37</v>
      </c>
    </row>
    <row r="8" spans="1:13" hidden="1" x14ac:dyDescent="0.2">
      <c r="A8" s="23" t="s">
        <v>193</v>
      </c>
      <c r="B8" s="23" t="s">
        <v>194</v>
      </c>
      <c r="C8" s="26">
        <v>40.740740740740698</v>
      </c>
      <c r="D8" s="26">
        <v>20</v>
      </c>
      <c r="E8" s="26">
        <v>42.857142857142897</v>
      </c>
      <c r="F8" s="26">
        <v>41.6666666666667</v>
      </c>
      <c r="G8" s="26">
        <v>42.857142857142897</v>
      </c>
      <c r="H8" s="26">
        <v>30</v>
      </c>
      <c r="I8" s="36">
        <v>63</v>
      </c>
      <c r="J8" s="36">
        <v>50</v>
      </c>
    </row>
    <row r="9" spans="1:13" hidden="1" x14ac:dyDescent="0.2">
      <c r="A9" s="23" t="s">
        <v>195</v>
      </c>
      <c r="B9" s="23" t="s">
        <v>196</v>
      </c>
      <c r="C9" s="26">
        <v>13.3333333333333</v>
      </c>
      <c r="D9" s="26">
        <v>13.636363636363599</v>
      </c>
      <c r="E9" s="26">
        <v>38.8888888888889</v>
      </c>
      <c r="F9" s="26">
        <v>38.235294117647101</v>
      </c>
      <c r="G9" s="26">
        <v>22.4489795918367</v>
      </c>
      <c r="H9" s="26">
        <v>28.0701754385965</v>
      </c>
      <c r="I9" s="37">
        <v>49</v>
      </c>
      <c r="J9" s="37">
        <v>57</v>
      </c>
    </row>
    <row r="10" spans="1:13" hidden="1" x14ac:dyDescent="0.2">
      <c r="A10" s="23" t="s">
        <v>197</v>
      </c>
      <c r="B10" s="23" t="s">
        <v>198</v>
      </c>
      <c r="C10" s="26">
        <v>13.8888888888889</v>
      </c>
      <c r="D10" s="26">
        <v>23.529411764705898</v>
      </c>
      <c r="E10" s="26">
        <v>20</v>
      </c>
      <c r="F10" s="26">
        <v>36.6666666666667</v>
      </c>
      <c r="G10" s="26">
        <v>16.6666666666667</v>
      </c>
      <c r="H10" s="26">
        <v>29.6875</v>
      </c>
      <c r="I10" s="36">
        <v>66</v>
      </c>
      <c r="J10" s="36">
        <v>64</v>
      </c>
    </row>
    <row r="11" spans="1:13" hidden="1" x14ac:dyDescent="0.2">
      <c r="A11" s="23" t="s">
        <v>199</v>
      </c>
      <c r="B11" s="23" t="s">
        <v>200</v>
      </c>
      <c r="C11" s="26">
        <v>32.5</v>
      </c>
      <c r="D11" s="26">
        <v>27.5</v>
      </c>
      <c r="E11" s="26">
        <v>34.146341463414601</v>
      </c>
      <c r="F11" s="26">
        <v>25.6410256410256</v>
      </c>
      <c r="G11" s="26">
        <v>32.530120481927703</v>
      </c>
      <c r="H11" s="26">
        <v>25.925925925925899</v>
      </c>
      <c r="I11" s="37">
        <v>83</v>
      </c>
      <c r="J11" s="37">
        <v>81</v>
      </c>
    </row>
    <row r="12" spans="1:13" hidden="1" x14ac:dyDescent="0.2">
      <c r="A12" s="23" t="s">
        <v>201</v>
      </c>
      <c r="B12" s="23" t="s">
        <v>202</v>
      </c>
      <c r="C12" s="26">
        <v>25</v>
      </c>
      <c r="D12" s="26">
        <v>26.315789473684202</v>
      </c>
      <c r="E12" s="26">
        <v>46.6666666666667</v>
      </c>
      <c r="F12" s="26"/>
      <c r="G12" s="26">
        <v>34.375</v>
      </c>
      <c r="H12" s="26">
        <v>27.272727272727298</v>
      </c>
      <c r="I12" s="36">
        <v>32</v>
      </c>
      <c r="J12" s="36">
        <v>33</v>
      </c>
    </row>
    <row r="13" spans="1:13" hidden="1" x14ac:dyDescent="0.2">
      <c r="A13" s="23" t="s">
        <v>203</v>
      </c>
      <c r="B13" s="23" t="s">
        <v>204</v>
      </c>
      <c r="C13" s="26">
        <v>12</v>
      </c>
      <c r="D13" s="26">
        <v>28.571428571428601</v>
      </c>
      <c r="E13" s="26">
        <v>20.8333333333333</v>
      </c>
      <c r="F13" s="26">
        <v>28.947368421052602</v>
      </c>
      <c r="G13" s="26">
        <v>16</v>
      </c>
      <c r="H13" s="26">
        <v>27.173913043478301</v>
      </c>
      <c r="I13" s="37">
        <v>100</v>
      </c>
      <c r="J13" s="37">
        <v>92</v>
      </c>
    </row>
    <row r="14" spans="1:13" hidden="1" x14ac:dyDescent="0.2">
      <c r="A14" s="23" t="s">
        <v>205</v>
      </c>
      <c r="B14" s="23" t="s">
        <v>206</v>
      </c>
      <c r="C14" s="26">
        <v>32.5</v>
      </c>
      <c r="D14" s="26">
        <v>27.586206896551701</v>
      </c>
      <c r="E14" s="26">
        <v>44</v>
      </c>
      <c r="F14" s="26">
        <v>56.603773584905703</v>
      </c>
      <c r="G14" s="26">
        <v>39.655172413793103</v>
      </c>
      <c r="H14" s="26">
        <v>40.517241379310299</v>
      </c>
      <c r="I14" s="36">
        <v>116</v>
      </c>
      <c r="J14" s="36">
        <v>116</v>
      </c>
    </row>
    <row r="15" spans="1:13" hidden="1" x14ac:dyDescent="0.2">
      <c r="A15" s="23" t="s">
        <v>205</v>
      </c>
      <c r="B15" s="23" t="s">
        <v>207</v>
      </c>
      <c r="C15" s="26">
        <v>26.923076923076898</v>
      </c>
      <c r="D15" s="26">
        <v>35.714285714285701</v>
      </c>
      <c r="E15" s="26">
        <v>40.384615384615401</v>
      </c>
      <c r="F15" s="26">
        <v>44.4444444444444</v>
      </c>
      <c r="G15" s="26">
        <v>33.653846153846203</v>
      </c>
      <c r="H15" s="26">
        <v>39.506172839506199</v>
      </c>
      <c r="I15" s="37">
        <v>104</v>
      </c>
      <c r="J15" s="37">
        <v>81</v>
      </c>
    </row>
    <row r="16" spans="1:13" hidden="1" x14ac:dyDescent="0.2">
      <c r="A16" s="23" t="s">
        <v>205</v>
      </c>
      <c r="B16" s="23" t="s">
        <v>208</v>
      </c>
      <c r="C16" s="26">
        <v>30.232558139534898</v>
      </c>
      <c r="D16" s="26">
        <v>16.363636363636399</v>
      </c>
      <c r="E16" s="26">
        <v>29.310344827586199</v>
      </c>
      <c r="F16" s="26">
        <v>40.816326530612201</v>
      </c>
      <c r="G16" s="26">
        <v>30.3921568627451</v>
      </c>
      <c r="H16" s="26">
        <v>27.884615384615401</v>
      </c>
      <c r="I16" s="36">
        <v>102</v>
      </c>
      <c r="J16" s="36">
        <v>104</v>
      </c>
    </row>
    <row r="17" spans="1:10" hidden="1" x14ac:dyDescent="0.2">
      <c r="A17" s="23" t="s">
        <v>205</v>
      </c>
      <c r="B17" s="23" t="s">
        <v>209</v>
      </c>
      <c r="C17" s="26">
        <v>30.2631578947368</v>
      </c>
      <c r="D17" s="26">
        <v>31.958762886597899</v>
      </c>
      <c r="E17" s="26">
        <v>43.75</v>
      </c>
      <c r="F17" s="26">
        <v>41.414141414141397</v>
      </c>
      <c r="G17" s="26">
        <v>37.572254335260098</v>
      </c>
      <c r="H17" s="26">
        <v>36</v>
      </c>
      <c r="I17" s="37">
        <v>173</v>
      </c>
      <c r="J17" s="37">
        <v>200</v>
      </c>
    </row>
    <row r="18" spans="1:10" hidden="1" x14ac:dyDescent="0.2">
      <c r="A18" s="23" t="s">
        <v>205</v>
      </c>
      <c r="B18" s="23" t="s">
        <v>210</v>
      </c>
      <c r="C18" s="26">
        <v>19.7183098591549</v>
      </c>
      <c r="D18" s="26">
        <v>33.3333333333333</v>
      </c>
      <c r="E18" s="26">
        <v>23.287671232876701</v>
      </c>
      <c r="F18" s="26">
        <v>26.785714285714299</v>
      </c>
      <c r="G18" s="26">
        <v>21.379310344827601</v>
      </c>
      <c r="H18" s="26">
        <v>28.703703703703699</v>
      </c>
      <c r="I18" s="36">
        <v>145</v>
      </c>
      <c r="J18" s="36">
        <v>108</v>
      </c>
    </row>
    <row r="19" spans="1:10" hidden="1" x14ac:dyDescent="0.2">
      <c r="A19" s="23" t="s">
        <v>205</v>
      </c>
      <c r="B19" s="23" t="s">
        <v>211</v>
      </c>
      <c r="C19" s="26">
        <v>21.951219512195099</v>
      </c>
      <c r="D19" s="26">
        <v>22.2222222222222</v>
      </c>
      <c r="E19" s="26">
        <v>40.540540540540498</v>
      </c>
      <c r="F19" s="26">
        <v>30.769230769230798</v>
      </c>
      <c r="G19" s="26">
        <v>30.769230769230798</v>
      </c>
      <c r="H19" s="26">
        <v>27.536231884058001</v>
      </c>
      <c r="I19" s="37">
        <v>78</v>
      </c>
      <c r="J19" s="37">
        <v>69</v>
      </c>
    </row>
    <row r="20" spans="1:10" hidden="1" x14ac:dyDescent="0.2">
      <c r="A20" s="23" t="s">
        <v>205</v>
      </c>
      <c r="B20" s="23" t="s">
        <v>212</v>
      </c>
      <c r="C20" s="26">
        <v>21.052631578947398</v>
      </c>
      <c r="D20" s="26">
        <v>31.25</v>
      </c>
      <c r="E20" s="26">
        <v>32</v>
      </c>
      <c r="F20" s="26">
        <v>36.6666666666667</v>
      </c>
      <c r="G20" s="26">
        <v>27.272727272727298</v>
      </c>
      <c r="H20" s="26">
        <v>34.042553191489397</v>
      </c>
      <c r="I20" s="36">
        <v>44</v>
      </c>
      <c r="J20" s="36">
        <v>47</v>
      </c>
    </row>
    <row r="21" spans="1:10" hidden="1" x14ac:dyDescent="0.2">
      <c r="A21" s="23" t="s">
        <v>205</v>
      </c>
      <c r="B21" s="23" t="s">
        <v>213</v>
      </c>
      <c r="C21" s="26">
        <v>13.636363636363599</v>
      </c>
      <c r="D21" s="26">
        <v>20</v>
      </c>
      <c r="E21" s="26">
        <v>31.25</v>
      </c>
      <c r="F21" s="26">
        <v>50</v>
      </c>
      <c r="G21" s="26">
        <v>21.052631578947398</v>
      </c>
      <c r="H21" s="26">
        <v>31.707317073170699</v>
      </c>
      <c r="I21" s="37">
        <v>38</v>
      </c>
      <c r="J21" s="37">
        <v>41</v>
      </c>
    </row>
    <row r="22" spans="1:10" hidden="1" x14ac:dyDescent="0.2">
      <c r="A22" s="23" t="s">
        <v>205</v>
      </c>
      <c r="B22" s="23" t="s">
        <v>214</v>
      </c>
      <c r="C22" s="26">
        <v>31.25</v>
      </c>
      <c r="D22" s="26">
        <v>29.4871794871795</v>
      </c>
      <c r="E22" s="26">
        <v>33.3333333333333</v>
      </c>
      <c r="F22" s="26">
        <v>48.571428571428598</v>
      </c>
      <c r="G22" s="26">
        <v>32.307692307692299</v>
      </c>
      <c r="H22" s="26">
        <v>37.254901960784302</v>
      </c>
      <c r="I22" s="36">
        <v>65</v>
      </c>
      <c r="J22" s="36">
        <v>153</v>
      </c>
    </row>
    <row r="23" spans="1:10" hidden="1" x14ac:dyDescent="0.2">
      <c r="A23" s="23" t="s">
        <v>205</v>
      </c>
      <c r="B23" s="23" t="s">
        <v>215</v>
      </c>
      <c r="C23" s="26">
        <v>31.578947368421101</v>
      </c>
      <c r="D23" s="26"/>
      <c r="E23" s="26">
        <v>50</v>
      </c>
      <c r="F23" s="26">
        <v>47.619047619047599</v>
      </c>
      <c r="G23" s="26">
        <v>40.540540540540498</v>
      </c>
      <c r="H23" s="26">
        <v>44.117647058823501</v>
      </c>
      <c r="I23" s="37">
        <v>37</v>
      </c>
      <c r="J23" s="37">
        <v>34</v>
      </c>
    </row>
    <row r="24" spans="1:10" ht="27.95" hidden="1" customHeight="1" x14ac:dyDescent="0.2">
      <c r="A24" s="38" t="s">
        <v>216</v>
      </c>
      <c r="B24" s="38" t="s">
        <v>216</v>
      </c>
      <c r="C24" s="39">
        <v>26.265060240963901</v>
      </c>
      <c r="D24" s="39">
        <v>28.4463894967177</v>
      </c>
      <c r="E24" s="39">
        <v>36.853002070393401</v>
      </c>
      <c r="F24" s="39">
        <v>42.004264392324103</v>
      </c>
      <c r="G24" s="39">
        <v>31.929046563192902</v>
      </c>
      <c r="H24" s="39">
        <v>34.732423924449101</v>
      </c>
      <c r="I24" s="36">
        <v>902</v>
      </c>
      <c r="J24" s="36">
        <v>953</v>
      </c>
    </row>
    <row r="25" spans="1:10" ht="27.95" customHeight="1" x14ac:dyDescent="0.2">
      <c r="A25" s="40" t="s">
        <v>217</v>
      </c>
      <c r="B25" s="40" t="s">
        <v>217</v>
      </c>
      <c r="C25" s="41">
        <v>24.111282843894902</v>
      </c>
      <c r="D25" s="41">
        <v>27.2459499263623</v>
      </c>
      <c r="E25" s="41">
        <v>35.9722222222222</v>
      </c>
      <c r="F25" s="41">
        <v>39.884393063583801</v>
      </c>
      <c r="G25" s="41">
        <v>30.311820159535898</v>
      </c>
      <c r="H25" s="41">
        <v>33.073101490418701</v>
      </c>
      <c r="I25" s="37">
        <v>1379</v>
      </c>
      <c r="J25" s="37">
        <v>1409</v>
      </c>
    </row>
    <row r="26" spans="1:10" ht="14.1" hidden="1" customHeight="1" x14ac:dyDescent="0.2">
      <c r="A26" s="32" t="s">
        <v>218</v>
      </c>
      <c r="B26" s="32" t="s">
        <v>219</v>
      </c>
      <c r="C26" s="26">
        <v>19.4444444444444</v>
      </c>
      <c r="D26" s="26">
        <v>34.328358208955201</v>
      </c>
      <c r="E26" s="26">
        <v>30.635838150289</v>
      </c>
      <c r="F26" s="26">
        <v>37.5</v>
      </c>
      <c r="G26" s="26">
        <v>26.241134751773</v>
      </c>
      <c r="H26" s="26">
        <v>35.975609756097597</v>
      </c>
      <c r="I26" s="36">
        <v>282</v>
      </c>
      <c r="J26" s="36">
        <v>328</v>
      </c>
    </row>
    <row r="27" spans="1:10" ht="14.1" hidden="1" customHeight="1" x14ac:dyDescent="0.2">
      <c r="A27" s="32" t="s">
        <v>220</v>
      </c>
      <c r="B27" s="32" t="s">
        <v>221</v>
      </c>
      <c r="C27" s="26">
        <v>20.238095238095202</v>
      </c>
      <c r="D27" s="26">
        <v>34.482758620689701</v>
      </c>
      <c r="E27" s="26">
        <v>32.9268292682927</v>
      </c>
      <c r="F27" s="26">
        <v>24.590163934426201</v>
      </c>
      <c r="G27" s="26">
        <v>26.347305389221599</v>
      </c>
      <c r="H27" s="26">
        <v>29.411764705882401</v>
      </c>
      <c r="I27" s="37">
        <v>167</v>
      </c>
      <c r="J27" s="37">
        <v>119</v>
      </c>
    </row>
    <row r="28" spans="1:10" ht="14.1" hidden="1" customHeight="1" x14ac:dyDescent="0.2">
      <c r="A28" s="32" t="s">
        <v>222</v>
      </c>
      <c r="B28" s="32" t="s">
        <v>223</v>
      </c>
      <c r="C28" s="26">
        <v>21.2121212121212</v>
      </c>
      <c r="D28" s="26">
        <v>28.643216080401999</v>
      </c>
      <c r="E28" s="26">
        <v>26.7326732673267</v>
      </c>
      <c r="F28" s="26">
        <v>32.283464566929098</v>
      </c>
      <c r="G28" s="26">
        <v>23.220973782771502</v>
      </c>
      <c r="H28" s="26">
        <v>29.9694189602446</v>
      </c>
      <c r="I28" s="36">
        <v>267</v>
      </c>
      <c r="J28" s="36">
        <v>327</v>
      </c>
    </row>
    <row r="29" spans="1:10" ht="14.1" hidden="1" customHeight="1" x14ac:dyDescent="0.2">
      <c r="A29" s="32" t="s">
        <v>224</v>
      </c>
      <c r="B29" s="32" t="s">
        <v>225</v>
      </c>
      <c r="C29" s="26"/>
      <c r="D29" s="26">
        <v>23.529411764705898</v>
      </c>
      <c r="E29" s="26">
        <v>46.6666666666667</v>
      </c>
      <c r="F29" s="26"/>
      <c r="G29" s="26">
        <v>33.3333333333333</v>
      </c>
      <c r="H29" s="26">
        <v>27.586206896551701</v>
      </c>
      <c r="I29" s="37">
        <v>27</v>
      </c>
      <c r="J29" s="37">
        <v>29</v>
      </c>
    </row>
    <row r="30" spans="1:10" ht="27.95" customHeight="1" x14ac:dyDescent="0.2">
      <c r="A30" s="40" t="s">
        <v>226</v>
      </c>
      <c r="B30" s="40" t="s">
        <v>226</v>
      </c>
      <c r="C30" s="27">
        <v>20.325203252032502</v>
      </c>
      <c r="D30" s="27">
        <v>31.127450980392201</v>
      </c>
      <c r="E30" s="27">
        <v>30.727762803234501</v>
      </c>
      <c r="F30" s="27">
        <v>33.673469387755098</v>
      </c>
      <c r="G30" s="27">
        <v>25.437415881561201</v>
      </c>
      <c r="H30" s="27">
        <v>32.254047322540501</v>
      </c>
      <c r="I30" s="36">
        <v>743</v>
      </c>
      <c r="J30" s="36">
        <v>803</v>
      </c>
    </row>
    <row r="31" spans="1:10" ht="27.95" customHeight="1" x14ac:dyDescent="0.2">
      <c r="A31" s="42" t="s">
        <v>227</v>
      </c>
      <c r="B31" s="42" t="s">
        <v>227</v>
      </c>
      <c r="C31" s="27">
        <v>22.736220472440898</v>
      </c>
      <c r="D31" s="27">
        <v>28.702851885924598</v>
      </c>
      <c r="E31" s="27">
        <v>34.188817598533497</v>
      </c>
      <c r="F31" s="27">
        <v>37.638376383763799</v>
      </c>
      <c r="G31" s="27">
        <v>28.605089538171502</v>
      </c>
      <c r="H31" s="27">
        <v>32.775768535262202</v>
      </c>
      <c r="I31" s="37">
        <v>2122</v>
      </c>
      <c r="J31" s="37">
        <v>2212</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230</v>
      </c>
      <c r="B2" s="65"/>
      <c r="C2" s="65"/>
      <c r="D2" s="65"/>
      <c r="E2" s="65"/>
      <c r="F2" s="65"/>
      <c r="G2" s="65"/>
      <c r="H2" s="65"/>
      <c r="I2" s="65"/>
      <c r="J2" s="65"/>
      <c r="K2" s="23"/>
      <c r="L2" s="23"/>
      <c r="M2" s="23"/>
    </row>
    <row r="3" spans="1:13" ht="25.5" customHeight="1" x14ac:dyDescent="0.2">
      <c r="A3" s="66" t="s">
        <v>353</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73.684210526315795</v>
      </c>
      <c r="D6" s="26">
        <v>76.470588235294102</v>
      </c>
      <c r="E6" s="26">
        <v>71.428571428571402</v>
      </c>
      <c r="F6" s="26">
        <v>72</v>
      </c>
      <c r="G6" s="26">
        <v>72.9166666666667</v>
      </c>
      <c r="H6" s="26">
        <v>73.809523809523796</v>
      </c>
      <c r="I6" s="36">
        <v>48</v>
      </c>
      <c r="J6" s="36">
        <v>42</v>
      </c>
    </row>
    <row r="7" spans="1:13" hidden="1" x14ac:dyDescent="0.2">
      <c r="A7" s="23" t="s">
        <v>191</v>
      </c>
      <c r="B7" s="23" t="s">
        <v>192</v>
      </c>
      <c r="C7" s="26">
        <v>81.25</v>
      </c>
      <c r="D7" s="26">
        <v>75</v>
      </c>
      <c r="E7" s="26">
        <v>78.260869565217405</v>
      </c>
      <c r="F7" s="26">
        <v>73.684210526315795</v>
      </c>
      <c r="G7" s="26">
        <v>79.487179487179503</v>
      </c>
      <c r="H7" s="26">
        <v>72.972972972972997</v>
      </c>
      <c r="I7" s="37">
        <v>39</v>
      </c>
      <c r="J7" s="37">
        <v>37</v>
      </c>
    </row>
    <row r="8" spans="1:13" hidden="1" x14ac:dyDescent="0.2">
      <c r="A8" s="23" t="s">
        <v>193</v>
      </c>
      <c r="B8" s="23" t="s">
        <v>194</v>
      </c>
      <c r="C8" s="26">
        <v>71.428571428571402</v>
      </c>
      <c r="D8" s="26">
        <v>88.461538461538495</v>
      </c>
      <c r="E8" s="26">
        <v>75.675675675675706</v>
      </c>
      <c r="F8" s="26">
        <v>80</v>
      </c>
      <c r="G8" s="26">
        <v>72.727272727272705</v>
      </c>
      <c r="H8" s="26">
        <v>84.615384615384599</v>
      </c>
      <c r="I8" s="36">
        <v>66</v>
      </c>
      <c r="J8" s="36">
        <v>52</v>
      </c>
    </row>
    <row r="9" spans="1:13" hidden="1" x14ac:dyDescent="0.2">
      <c r="A9" s="23" t="s">
        <v>195</v>
      </c>
      <c r="B9" s="23" t="s">
        <v>196</v>
      </c>
      <c r="C9" s="26">
        <v>78.125</v>
      </c>
      <c r="D9" s="26">
        <v>66.6666666666667</v>
      </c>
      <c r="E9" s="26">
        <v>72.2222222222222</v>
      </c>
      <c r="F9" s="26">
        <v>67.647058823529406</v>
      </c>
      <c r="G9" s="26">
        <v>76.470588235294102</v>
      </c>
      <c r="H9" s="26">
        <v>67.796610169491501</v>
      </c>
      <c r="I9" s="37">
        <v>51</v>
      </c>
      <c r="J9" s="37">
        <v>59</v>
      </c>
    </row>
    <row r="10" spans="1:13" hidden="1" x14ac:dyDescent="0.2">
      <c r="A10" s="23" t="s">
        <v>197</v>
      </c>
      <c r="B10" s="23" t="s">
        <v>198</v>
      </c>
      <c r="C10" s="26">
        <v>83.783783783783804</v>
      </c>
      <c r="D10" s="26">
        <v>79.411764705882305</v>
      </c>
      <c r="E10" s="26">
        <v>66.6666666666667</v>
      </c>
      <c r="F10" s="26">
        <v>67.741935483871003</v>
      </c>
      <c r="G10" s="26">
        <v>76.119402985074601</v>
      </c>
      <c r="H10" s="26">
        <v>73.846153846153896</v>
      </c>
      <c r="I10" s="36">
        <v>67</v>
      </c>
      <c r="J10" s="36">
        <v>65</v>
      </c>
    </row>
    <row r="11" spans="1:13" hidden="1" x14ac:dyDescent="0.2">
      <c r="A11" s="23" t="s">
        <v>199</v>
      </c>
      <c r="B11" s="23" t="s">
        <v>200</v>
      </c>
      <c r="C11" s="26">
        <v>85</v>
      </c>
      <c r="D11" s="26">
        <v>75</v>
      </c>
      <c r="E11" s="26">
        <v>75.609756097561004</v>
      </c>
      <c r="F11" s="26">
        <v>62.5</v>
      </c>
      <c r="G11" s="26">
        <v>79.518072289156606</v>
      </c>
      <c r="H11" s="26">
        <v>67.073170731707293</v>
      </c>
      <c r="I11" s="37">
        <v>83</v>
      </c>
      <c r="J11" s="37">
        <v>82</v>
      </c>
    </row>
    <row r="12" spans="1:13" hidden="1" x14ac:dyDescent="0.2">
      <c r="A12" s="23" t="s">
        <v>201</v>
      </c>
      <c r="B12" s="23" t="s">
        <v>202</v>
      </c>
      <c r="C12" s="26">
        <v>56.25</v>
      </c>
      <c r="D12" s="26">
        <v>66.6666666666667</v>
      </c>
      <c r="E12" s="26">
        <v>73.3333333333333</v>
      </c>
      <c r="F12" s="26"/>
      <c r="G12" s="26">
        <v>65.625</v>
      </c>
      <c r="H12" s="26">
        <v>71.428571428571402</v>
      </c>
      <c r="I12" s="36">
        <v>32</v>
      </c>
      <c r="J12" s="36">
        <v>35</v>
      </c>
    </row>
    <row r="13" spans="1:13" hidden="1" x14ac:dyDescent="0.2">
      <c r="A13" s="23" t="s">
        <v>203</v>
      </c>
      <c r="B13" s="23" t="s">
        <v>204</v>
      </c>
      <c r="C13" s="26">
        <v>80.392156862745097</v>
      </c>
      <c r="D13" s="26">
        <v>83.673469387755105</v>
      </c>
      <c r="E13" s="26">
        <v>72.9166666666667</v>
      </c>
      <c r="F13" s="26">
        <v>72.5</v>
      </c>
      <c r="G13" s="26">
        <v>75.247524752475201</v>
      </c>
      <c r="H13" s="26">
        <v>75.531914893617</v>
      </c>
      <c r="I13" s="37">
        <v>101</v>
      </c>
      <c r="J13" s="37">
        <v>94</v>
      </c>
    </row>
    <row r="14" spans="1:13" hidden="1" x14ac:dyDescent="0.2">
      <c r="A14" s="23" t="s">
        <v>205</v>
      </c>
      <c r="B14" s="23" t="s">
        <v>206</v>
      </c>
      <c r="C14" s="26">
        <v>82.5</v>
      </c>
      <c r="D14" s="26">
        <v>72.881355932203405</v>
      </c>
      <c r="E14" s="26">
        <v>81.818181818181799</v>
      </c>
      <c r="F14" s="26">
        <v>80</v>
      </c>
      <c r="G14" s="26">
        <v>82.203389830508499</v>
      </c>
      <c r="H14" s="26">
        <v>76.470588235294102</v>
      </c>
      <c r="I14" s="36">
        <v>118</v>
      </c>
      <c r="J14" s="36">
        <v>119</v>
      </c>
    </row>
    <row r="15" spans="1:13" hidden="1" x14ac:dyDescent="0.2">
      <c r="A15" s="23" t="s">
        <v>205</v>
      </c>
      <c r="B15" s="23" t="s">
        <v>207</v>
      </c>
      <c r="C15" s="26">
        <v>77.358490566037702</v>
      </c>
      <c r="D15" s="26">
        <v>76.190476190476204</v>
      </c>
      <c r="E15" s="26">
        <v>66.6666666666667</v>
      </c>
      <c r="F15" s="26">
        <v>70.270270270270302</v>
      </c>
      <c r="G15" s="26">
        <v>72.072072072072103</v>
      </c>
      <c r="H15" s="26">
        <v>71.951219512195095</v>
      </c>
      <c r="I15" s="37">
        <v>111</v>
      </c>
      <c r="J15" s="37">
        <v>82</v>
      </c>
    </row>
    <row r="16" spans="1:13" hidden="1" x14ac:dyDescent="0.2">
      <c r="A16" s="23" t="s">
        <v>205</v>
      </c>
      <c r="B16" s="23" t="s">
        <v>208</v>
      </c>
      <c r="C16" s="26">
        <v>88.636363636363598</v>
      </c>
      <c r="D16" s="26">
        <v>81.818181818181799</v>
      </c>
      <c r="E16" s="26">
        <v>69.491525423728802</v>
      </c>
      <c r="F16" s="26">
        <v>69.387755102040799</v>
      </c>
      <c r="G16" s="26">
        <v>76.923076923076906</v>
      </c>
      <c r="H16" s="26">
        <v>75.961538461538495</v>
      </c>
      <c r="I16" s="36">
        <v>104</v>
      </c>
      <c r="J16" s="36">
        <v>104</v>
      </c>
    </row>
    <row r="17" spans="1:10" hidden="1" x14ac:dyDescent="0.2">
      <c r="A17" s="23" t="s">
        <v>205</v>
      </c>
      <c r="B17" s="23" t="s">
        <v>209</v>
      </c>
      <c r="C17" s="26">
        <v>85.897435897435898</v>
      </c>
      <c r="D17" s="26">
        <v>71.717171717171695</v>
      </c>
      <c r="E17" s="26">
        <v>70</v>
      </c>
      <c r="F17" s="26">
        <v>71.568627450980401</v>
      </c>
      <c r="G17" s="26">
        <v>76.536312849162002</v>
      </c>
      <c r="H17" s="26">
        <v>71.219512195121993</v>
      </c>
      <c r="I17" s="37">
        <v>179</v>
      </c>
      <c r="J17" s="37">
        <v>205</v>
      </c>
    </row>
    <row r="18" spans="1:10" hidden="1" x14ac:dyDescent="0.2">
      <c r="A18" s="23" t="s">
        <v>205</v>
      </c>
      <c r="B18" s="23" t="s">
        <v>210</v>
      </c>
      <c r="C18" s="26">
        <v>86.1111111111111</v>
      </c>
      <c r="D18" s="26">
        <v>74</v>
      </c>
      <c r="E18" s="26">
        <v>78.082191780821901</v>
      </c>
      <c r="F18" s="26">
        <v>73.684210526315795</v>
      </c>
      <c r="G18" s="26">
        <v>81.506849315068493</v>
      </c>
      <c r="H18" s="26">
        <v>74.774774774774798</v>
      </c>
      <c r="I18" s="36">
        <v>146</v>
      </c>
      <c r="J18" s="36">
        <v>111</v>
      </c>
    </row>
    <row r="19" spans="1:10" hidden="1" x14ac:dyDescent="0.2">
      <c r="A19" s="23" t="s">
        <v>205</v>
      </c>
      <c r="B19" s="23" t="s">
        <v>211</v>
      </c>
      <c r="C19" s="26">
        <v>73.809523809523796</v>
      </c>
      <c r="D19" s="26">
        <v>74.074074074074105</v>
      </c>
      <c r="E19" s="26">
        <v>77.5</v>
      </c>
      <c r="F19" s="26">
        <v>72.5</v>
      </c>
      <c r="G19" s="26">
        <v>75.609756097561004</v>
      </c>
      <c r="H19" s="26">
        <v>74.285714285714306</v>
      </c>
      <c r="I19" s="37">
        <v>82</v>
      </c>
      <c r="J19" s="37">
        <v>70</v>
      </c>
    </row>
    <row r="20" spans="1:10" hidden="1" x14ac:dyDescent="0.2">
      <c r="A20" s="23" t="s">
        <v>205</v>
      </c>
      <c r="B20" s="23" t="s">
        <v>212</v>
      </c>
      <c r="C20" s="26">
        <v>80</v>
      </c>
      <c r="D20" s="26">
        <v>87.5</v>
      </c>
      <c r="E20" s="26">
        <v>72</v>
      </c>
      <c r="F20" s="26">
        <v>83.3333333333333</v>
      </c>
      <c r="G20" s="26">
        <v>75.5555555555556</v>
      </c>
      <c r="H20" s="26">
        <v>85.106382978723403</v>
      </c>
      <c r="I20" s="36">
        <v>45</v>
      </c>
      <c r="J20" s="36">
        <v>47</v>
      </c>
    </row>
    <row r="21" spans="1:10" hidden="1" x14ac:dyDescent="0.2">
      <c r="A21" s="23" t="s">
        <v>205</v>
      </c>
      <c r="B21" s="23" t="s">
        <v>213</v>
      </c>
      <c r="C21" s="26">
        <v>81.818181818181799</v>
      </c>
      <c r="D21" s="26">
        <v>96.153846153846203</v>
      </c>
      <c r="E21" s="26">
        <v>70.588235294117695</v>
      </c>
      <c r="F21" s="26">
        <v>76.470588235294102</v>
      </c>
      <c r="G21" s="26">
        <v>76.923076923076906</v>
      </c>
      <c r="H21" s="26">
        <v>88.3720930232558</v>
      </c>
      <c r="I21" s="37">
        <v>39</v>
      </c>
      <c r="J21" s="37">
        <v>43</v>
      </c>
    </row>
    <row r="22" spans="1:10" hidden="1" x14ac:dyDescent="0.2">
      <c r="A22" s="23" t="s">
        <v>205</v>
      </c>
      <c r="B22" s="23" t="s">
        <v>214</v>
      </c>
      <c r="C22" s="26">
        <v>81.818181818181799</v>
      </c>
      <c r="D22" s="26">
        <v>83.3333333333333</v>
      </c>
      <c r="E22" s="26">
        <v>73.529411764705898</v>
      </c>
      <c r="F22" s="26">
        <v>75.714285714285694</v>
      </c>
      <c r="G22" s="26">
        <v>77.611940298507506</v>
      </c>
      <c r="H22" s="26">
        <v>77.124183006536001</v>
      </c>
      <c r="I22" s="36">
        <v>67</v>
      </c>
      <c r="J22" s="36">
        <v>153</v>
      </c>
    </row>
    <row r="23" spans="1:10" hidden="1" x14ac:dyDescent="0.2">
      <c r="A23" s="23" t="s">
        <v>205</v>
      </c>
      <c r="B23" s="23" t="s">
        <v>215</v>
      </c>
      <c r="C23" s="26">
        <v>78.947368421052602</v>
      </c>
      <c r="D23" s="26"/>
      <c r="E23" s="26">
        <v>88.8888888888889</v>
      </c>
      <c r="F23" s="26">
        <v>86.363636363636402</v>
      </c>
      <c r="G23" s="26">
        <v>83.783783783783804</v>
      </c>
      <c r="H23" s="26">
        <v>80.5555555555556</v>
      </c>
      <c r="I23" s="37">
        <v>37</v>
      </c>
      <c r="J23" s="37">
        <v>36</v>
      </c>
    </row>
    <row r="24" spans="1:10" ht="27.95" hidden="1" customHeight="1" x14ac:dyDescent="0.2">
      <c r="A24" s="38" t="s">
        <v>216</v>
      </c>
      <c r="B24" s="38" t="s">
        <v>216</v>
      </c>
      <c r="C24" s="39">
        <v>82.505910165484593</v>
      </c>
      <c r="D24" s="39">
        <v>77.801724137931004</v>
      </c>
      <c r="E24" s="39">
        <v>74.2</v>
      </c>
      <c r="F24" s="39">
        <v>74.739039665970793</v>
      </c>
      <c r="G24" s="39">
        <v>77.801724137931004</v>
      </c>
      <c r="H24" s="39">
        <v>75.773195876288696</v>
      </c>
      <c r="I24" s="36">
        <v>928</v>
      </c>
      <c r="J24" s="36">
        <v>970</v>
      </c>
    </row>
    <row r="25" spans="1:10" ht="27.95" customHeight="1" x14ac:dyDescent="0.2">
      <c r="A25" s="40" t="s">
        <v>217</v>
      </c>
      <c r="B25" s="40" t="s">
        <v>217</v>
      </c>
      <c r="C25" s="41">
        <v>80.966767371601193</v>
      </c>
      <c r="D25" s="41">
        <v>77.713458755426899</v>
      </c>
      <c r="E25" s="41">
        <v>73.918918918918905</v>
      </c>
      <c r="F25" s="41">
        <v>73.408769448373405</v>
      </c>
      <c r="G25" s="41">
        <v>76.961130742049505</v>
      </c>
      <c r="H25" s="41">
        <v>74.930362116991603</v>
      </c>
      <c r="I25" s="37">
        <v>1415</v>
      </c>
      <c r="J25" s="37">
        <v>1436</v>
      </c>
    </row>
    <row r="26" spans="1:10" ht="14.1" hidden="1" customHeight="1" x14ac:dyDescent="0.2">
      <c r="A26" s="32" t="s">
        <v>218</v>
      </c>
      <c r="B26" s="32" t="s">
        <v>219</v>
      </c>
      <c r="C26" s="26">
        <v>80.909090909090907</v>
      </c>
      <c r="D26" s="26">
        <v>79.710144927536206</v>
      </c>
      <c r="E26" s="26">
        <v>69.886363636363598</v>
      </c>
      <c r="F26" s="26">
        <v>65.656565656565704</v>
      </c>
      <c r="G26" s="26">
        <v>74.216027874564503</v>
      </c>
      <c r="H26" s="26">
        <v>71.5976331360947</v>
      </c>
      <c r="I26" s="36">
        <v>287</v>
      </c>
      <c r="J26" s="36">
        <v>338</v>
      </c>
    </row>
    <row r="27" spans="1:10" ht="14.1" hidden="1" customHeight="1" x14ac:dyDescent="0.2">
      <c r="A27" s="32" t="s">
        <v>220</v>
      </c>
      <c r="B27" s="32" t="s">
        <v>221</v>
      </c>
      <c r="C27" s="26">
        <v>89.411764705882405</v>
      </c>
      <c r="D27" s="26">
        <v>85.964912280701796</v>
      </c>
      <c r="E27" s="26">
        <v>77.108433734939794</v>
      </c>
      <c r="F27" s="26">
        <v>75.409836065573799</v>
      </c>
      <c r="G27" s="26">
        <v>83.431952662721898</v>
      </c>
      <c r="H27" s="26">
        <v>80.508474576271198</v>
      </c>
      <c r="I27" s="37">
        <v>169</v>
      </c>
      <c r="J27" s="37">
        <v>118</v>
      </c>
    </row>
    <row r="28" spans="1:10" ht="14.1" hidden="1" customHeight="1" x14ac:dyDescent="0.2">
      <c r="A28" s="32" t="s">
        <v>222</v>
      </c>
      <c r="B28" s="32" t="s">
        <v>223</v>
      </c>
      <c r="C28" s="26">
        <v>83.928571428571402</v>
      </c>
      <c r="D28" s="26">
        <v>78.391959798995003</v>
      </c>
      <c r="E28" s="26">
        <v>80.392156862745097</v>
      </c>
      <c r="F28" s="26">
        <v>82.8125</v>
      </c>
      <c r="G28" s="26">
        <v>82.6568265682657</v>
      </c>
      <c r="H28" s="26">
        <v>80.182926829268297</v>
      </c>
      <c r="I28" s="36">
        <v>271</v>
      </c>
      <c r="J28" s="36">
        <v>328</v>
      </c>
    </row>
    <row r="29" spans="1:10" ht="14.1" hidden="1" customHeight="1" x14ac:dyDescent="0.2">
      <c r="A29" s="32" t="s">
        <v>224</v>
      </c>
      <c r="B29" s="32" t="s">
        <v>225</v>
      </c>
      <c r="C29" s="26"/>
      <c r="D29" s="26">
        <v>72.2222222222222</v>
      </c>
      <c r="E29" s="26">
        <v>80</v>
      </c>
      <c r="F29" s="26"/>
      <c r="G29" s="26">
        <v>71.428571428571402</v>
      </c>
      <c r="H29" s="26">
        <v>83.870967741935502</v>
      </c>
      <c r="I29" s="37">
        <v>28</v>
      </c>
      <c r="J29" s="37">
        <v>31</v>
      </c>
    </row>
    <row r="30" spans="1:10" ht="27.95" customHeight="1" x14ac:dyDescent="0.2">
      <c r="A30" s="40" t="s">
        <v>226</v>
      </c>
      <c r="B30" s="40" t="s">
        <v>226</v>
      </c>
      <c r="C30" s="27">
        <v>83.510638297872305</v>
      </c>
      <c r="D30" s="27">
        <v>79.611650485436897</v>
      </c>
      <c r="E30" s="27">
        <v>74.7340425531915</v>
      </c>
      <c r="F30" s="27">
        <v>73.75</v>
      </c>
      <c r="G30" s="27">
        <v>79.205298013244999</v>
      </c>
      <c r="H30" s="27">
        <v>76.809815950920196</v>
      </c>
      <c r="I30" s="36">
        <v>755</v>
      </c>
      <c r="J30" s="36">
        <v>815</v>
      </c>
    </row>
    <row r="31" spans="1:10" ht="27.95" customHeight="1" x14ac:dyDescent="0.2">
      <c r="A31" s="42" t="s">
        <v>227</v>
      </c>
      <c r="B31" s="42" t="s">
        <v>227</v>
      </c>
      <c r="C31" s="27">
        <v>81.888246628131</v>
      </c>
      <c r="D31" s="27">
        <v>78.422484134179498</v>
      </c>
      <c r="E31" s="27">
        <v>74.193548387096797</v>
      </c>
      <c r="F31" s="27">
        <v>73.532068654019895</v>
      </c>
      <c r="G31" s="27">
        <v>77.741935483871003</v>
      </c>
      <c r="H31" s="27">
        <v>75.610839626832501</v>
      </c>
      <c r="I31" s="37">
        <v>2170</v>
      </c>
      <c r="J31" s="37">
        <v>2251</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285</v>
      </c>
      <c r="B2" s="65"/>
      <c r="C2" s="65"/>
      <c r="D2" s="65"/>
      <c r="E2" s="65"/>
      <c r="F2" s="65"/>
      <c r="G2" s="65"/>
      <c r="H2" s="65"/>
      <c r="I2" s="65"/>
      <c r="J2" s="65"/>
      <c r="K2" s="23"/>
      <c r="L2" s="23"/>
      <c r="M2" s="23"/>
    </row>
    <row r="3" spans="1:13" ht="25.5" customHeight="1" x14ac:dyDescent="0.2">
      <c r="A3" s="66" t="s">
        <v>287</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41.176470588235297</v>
      </c>
      <c r="D6" s="26">
        <v>47.058823529411796</v>
      </c>
      <c r="E6" s="26">
        <v>51.851851851851798</v>
      </c>
      <c r="F6" s="26">
        <v>16</v>
      </c>
      <c r="G6" s="26">
        <v>46.6666666666667</v>
      </c>
      <c r="H6" s="26">
        <v>28.571428571428601</v>
      </c>
      <c r="I6" s="36">
        <v>45</v>
      </c>
      <c r="J6" s="36">
        <v>42</v>
      </c>
    </row>
    <row r="7" spans="1:13" hidden="1" x14ac:dyDescent="0.2">
      <c r="A7" s="23" t="s">
        <v>191</v>
      </c>
      <c r="B7" s="23" t="s">
        <v>192</v>
      </c>
      <c r="C7" s="26">
        <v>43.75</v>
      </c>
      <c r="D7" s="26">
        <v>25</v>
      </c>
      <c r="E7" s="26">
        <v>26.086956521739101</v>
      </c>
      <c r="F7" s="26">
        <v>21.052631578947398</v>
      </c>
      <c r="G7" s="26">
        <v>33.3333333333333</v>
      </c>
      <c r="H7" s="26">
        <v>21.6216216216216</v>
      </c>
      <c r="I7" s="37">
        <v>39</v>
      </c>
      <c r="J7" s="37">
        <v>37</v>
      </c>
    </row>
    <row r="8" spans="1:13" hidden="1" x14ac:dyDescent="0.2">
      <c r="A8" s="23" t="s">
        <v>193</v>
      </c>
      <c r="B8" s="23" t="s">
        <v>194</v>
      </c>
      <c r="C8" s="26">
        <v>18.518518518518501</v>
      </c>
      <c r="D8" s="26">
        <v>24</v>
      </c>
      <c r="E8" s="26">
        <v>37.142857142857103</v>
      </c>
      <c r="F8" s="26">
        <v>29.1666666666667</v>
      </c>
      <c r="G8" s="26">
        <v>28.571428571428601</v>
      </c>
      <c r="H8" s="26">
        <v>28</v>
      </c>
      <c r="I8" s="36">
        <v>63</v>
      </c>
      <c r="J8" s="36">
        <v>50</v>
      </c>
    </row>
    <row r="9" spans="1:13" hidden="1" x14ac:dyDescent="0.2">
      <c r="A9" s="23" t="s">
        <v>195</v>
      </c>
      <c r="B9" s="23" t="s">
        <v>196</v>
      </c>
      <c r="C9" s="26">
        <v>50</v>
      </c>
      <c r="D9" s="26">
        <v>50</v>
      </c>
      <c r="E9" s="26">
        <v>38.8888888888889</v>
      </c>
      <c r="F9" s="26">
        <v>38.235294117647101</v>
      </c>
      <c r="G9" s="26">
        <v>44.8979591836735</v>
      </c>
      <c r="H9" s="26">
        <v>42.105263157894697</v>
      </c>
      <c r="I9" s="37">
        <v>49</v>
      </c>
      <c r="J9" s="37">
        <v>57</v>
      </c>
    </row>
    <row r="10" spans="1:13" hidden="1" x14ac:dyDescent="0.2">
      <c r="A10" s="23" t="s">
        <v>197</v>
      </c>
      <c r="B10" s="23" t="s">
        <v>198</v>
      </c>
      <c r="C10" s="26">
        <v>47.2222222222222</v>
      </c>
      <c r="D10" s="26">
        <v>26.470588235294102</v>
      </c>
      <c r="E10" s="26">
        <v>43.3333333333333</v>
      </c>
      <c r="F10" s="26">
        <v>30</v>
      </c>
      <c r="G10" s="26">
        <v>45.454545454545503</v>
      </c>
      <c r="H10" s="26">
        <v>28.125</v>
      </c>
      <c r="I10" s="36">
        <v>66</v>
      </c>
      <c r="J10" s="36">
        <v>64</v>
      </c>
    </row>
    <row r="11" spans="1:13" hidden="1" x14ac:dyDescent="0.2">
      <c r="A11" s="23" t="s">
        <v>199</v>
      </c>
      <c r="B11" s="23" t="s">
        <v>200</v>
      </c>
      <c r="C11" s="26">
        <v>25</v>
      </c>
      <c r="D11" s="26">
        <v>25</v>
      </c>
      <c r="E11" s="26">
        <v>26.829268292682901</v>
      </c>
      <c r="F11" s="26">
        <v>46.153846153846203</v>
      </c>
      <c r="G11" s="26">
        <v>26.506024096385499</v>
      </c>
      <c r="H11" s="26">
        <v>35.802469135802497</v>
      </c>
      <c r="I11" s="37">
        <v>83</v>
      </c>
      <c r="J11" s="37">
        <v>81</v>
      </c>
    </row>
    <row r="12" spans="1:13" hidden="1" x14ac:dyDescent="0.2">
      <c r="A12" s="23" t="s">
        <v>201</v>
      </c>
      <c r="B12" s="23" t="s">
        <v>202</v>
      </c>
      <c r="C12" s="26">
        <v>50</v>
      </c>
      <c r="D12" s="26">
        <v>26.315789473684202</v>
      </c>
      <c r="E12" s="26">
        <v>33.3333333333333</v>
      </c>
      <c r="F12" s="26"/>
      <c r="G12" s="26">
        <v>40.625</v>
      </c>
      <c r="H12" s="26">
        <v>15.1515151515152</v>
      </c>
      <c r="I12" s="36">
        <v>32</v>
      </c>
      <c r="J12" s="36">
        <v>33</v>
      </c>
    </row>
    <row r="13" spans="1:13" hidden="1" x14ac:dyDescent="0.2">
      <c r="A13" s="23" t="s">
        <v>203</v>
      </c>
      <c r="B13" s="23" t="s">
        <v>204</v>
      </c>
      <c r="C13" s="26">
        <v>50</v>
      </c>
      <c r="D13" s="26">
        <v>34.6938775510204</v>
      </c>
      <c r="E13" s="26">
        <v>47.9166666666667</v>
      </c>
      <c r="F13" s="26">
        <v>31.578947368421101</v>
      </c>
      <c r="G13" s="26">
        <v>48</v>
      </c>
      <c r="H13" s="26">
        <v>36.956521739130402</v>
      </c>
      <c r="I13" s="37">
        <v>100</v>
      </c>
      <c r="J13" s="37">
        <v>92</v>
      </c>
    </row>
    <row r="14" spans="1:13" hidden="1" x14ac:dyDescent="0.2">
      <c r="A14" s="23" t="s">
        <v>205</v>
      </c>
      <c r="B14" s="23" t="s">
        <v>206</v>
      </c>
      <c r="C14" s="26">
        <v>30</v>
      </c>
      <c r="D14" s="26">
        <v>17.241379310344801</v>
      </c>
      <c r="E14" s="26">
        <v>26.6666666666667</v>
      </c>
      <c r="F14" s="26">
        <v>20.754716981132098</v>
      </c>
      <c r="G14" s="26">
        <v>28.448275862069</v>
      </c>
      <c r="H14" s="26">
        <v>20.689655172413801</v>
      </c>
      <c r="I14" s="36">
        <v>116</v>
      </c>
      <c r="J14" s="36">
        <v>116</v>
      </c>
    </row>
    <row r="15" spans="1:13" hidden="1" x14ac:dyDescent="0.2">
      <c r="A15" s="23" t="s">
        <v>205</v>
      </c>
      <c r="B15" s="23" t="s">
        <v>207</v>
      </c>
      <c r="C15" s="26">
        <v>32.692307692307701</v>
      </c>
      <c r="D15" s="26">
        <v>23.8095238095238</v>
      </c>
      <c r="E15" s="26">
        <v>26.923076923076898</v>
      </c>
      <c r="F15" s="26">
        <v>16.6666666666667</v>
      </c>
      <c r="G15" s="26">
        <v>29.807692307692299</v>
      </c>
      <c r="H15" s="26">
        <v>20.987654320987701</v>
      </c>
      <c r="I15" s="37">
        <v>104</v>
      </c>
      <c r="J15" s="37">
        <v>81</v>
      </c>
    </row>
    <row r="16" spans="1:13" hidden="1" x14ac:dyDescent="0.2">
      <c r="A16" s="23" t="s">
        <v>205</v>
      </c>
      <c r="B16" s="23" t="s">
        <v>208</v>
      </c>
      <c r="C16" s="26">
        <v>25.581395348837201</v>
      </c>
      <c r="D16" s="26">
        <v>41.818181818181799</v>
      </c>
      <c r="E16" s="26">
        <v>31.034482758620701</v>
      </c>
      <c r="F16" s="26">
        <v>20.408163265306101</v>
      </c>
      <c r="G16" s="26">
        <v>28.431372549019599</v>
      </c>
      <c r="H16" s="26">
        <v>31.730769230769202</v>
      </c>
      <c r="I16" s="36">
        <v>102</v>
      </c>
      <c r="J16" s="36">
        <v>104</v>
      </c>
    </row>
    <row r="17" spans="1:10" hidden="1" x14ac:dyDescent="0.2">
      <c r="A17" s="23" t="s">
        <v>205</v>
      </c>
      <c r="B17" s="23" t="s">
        <v>209</v>
      </c>
      <c r="C17" s="26">
        <v>39.473684210526301</v>
      </c>
      <c r="D17" s="26">
        <v>20.618556701030901</v>
      </c>
      <c r="E17" s="26">
        <v>28.125</v>
      </c>
      <c r="F17" s="26">
        <v>28.282828282828302</v>
      </c>
      <c r="G17" s="26">
        <v>33.526011560693597</v>
      </c>
      <c r="H17" s="26">
        <v>25.5</v>
      </c>
      <c r="I17" s="37">
        <v>173</v>
      </c>
      <c r="J17" s="37">
        <v>200</v>
      </c>
    </row>
    <row r="18" spans="1:10" hidden="1" x14ac:dyDescent="0.2">
      <c r="A18" s="23" t="s">
        <v>205</v>
      </c>
      <c r="B18" s="23" t="s">
        <v>210</v>
      </c>
      <c r="C18" s="26">
        <v>39.436619718309899</v>
      </c>
      <c r="D18" s="26">
        <v>20.8333333333333</v>
      </c>
      <c r="E18" s="26">
        <v>35.616438356164402</v>
      </c>
      <c r="F18" s="26">
        <v>30.3571428571429</v>
      </c>
      <c r="G18" s="26">
        <v>37.931034482758598</v>
      </c>
      <c r="H18" s="26">
        <v>26.851851851851901</v>
      </c>
      <c r="I18" s="36">
        <v>145</v>
      </c>
      <c r="J18" s="36">
        <v>108</v>
      </c>
    </row>
    <row r="19" spans="1:10" hidden="1" x14ac:dyDescent="0.2">
      <c r="A19" s="23" t="s">
        <v>205</v>
      </c>
      <c r="B19" s="23" t="s">
        <v>211</v>
      </c>
      <c r="C19" s="26">
        <v>31.707317073170699</v>
      </c>
      <c r="D19" s="26">
        <v>40.740740740740698</v>
      </c>
      <c r="E19" s="26">
        <v>37.837837837837803</v>
      </c>
      <c r="F19" s="26">
        <v>46.153846153846203</v>
      </c>
      <c r="G19" s="26">
        <v>34.615384615384599</v>
      </c>
      <c r="H19" s="26">
        <v>43.478260869565197</v>
      </c>
      <c r="I19" s="37">
        <v>78</v>
      </c>
      <c r="J19" s="37">
        <v>69</v>
      </c>
    </row>
    <row r="20" spans="1:10" hidden="1" x14ac:dyDescent="0.2">
      <c r="A20" s="23" t="s">
        <v>205</v>
      </c>
      <c r="B20" s="23" t="s">
        <v>212</v>
      </c>
      <c r="C20" s="26">
        <v>36.842105263157897</v>
      </c>
      <c r="D20" s="26">
        <v>25</v>
      </c>
      <c r="E20" s="26">
        <v>48</v>
      </c>
      <c r="F20" s="26">
        <v>13.3333333333333</v>
      </c>
      <c r="G20" s="26">
        <v>43.181818181818201</v>
      </c>
      <c r="H20" s="26">
        <v>19.148936170212799</v>
      </c>
      <c r="I20" s="36">
        <v>44</v>
      </c>
      <c r="J20" s="36">
        <v>47</v>
      </c>
    </row>
    <row r="21" spans="1:10" hidden="1" x14ac:dyDescent="0.2">
      <c r="A21" s="23" t="s">
        <v>205</v>
      </c>
      <c r="B21" s="23" t="s">
        <v>213</v>
      </c>
      <c r="C21" s="26">
        <v>36.363636363636402</v>
      </c>
      <c r="D21" s="26">
        <v>20</v>
      </c>
      <c r="E21" s="26">
        <v>31.25</v>
      </c>
      <c r="F21" s="26">
        <v>31.25</v>
      </c>
      <c r="G21" s="26">
        <v>34.210526315789501</v>
      </c>
      <c r="H21" s="26">
        <v>24.390243902439</v>
      </c>
      <c r="I21" s="37">
        <v>38</v>
      </c>
      <c r="J21" s="37">
        <v>41</v>
      </c>
    </row>
    <row r="22" spans="1:10" hidden="1" x14ac:dyDescent="0.2">
      <c r="A22" s="23" t="s">
        <v>205</v>
      </c>
      <c r="B22" s="23" t="s">
        <v>214</v>
      </c>
      <c r="C22" s="26">
        <v>43.75</v>
      </c>
      <c r="D22" s="26">
        <v>25.6410256410256</v>
      </c>
      <c r="E22" s="26">
        <v>39.393939393939398</v>
      </c>
      <c r="F22" s="26">
        <v>24.285714285714299</v>
      </c>
      <c r="G22" s="26">
        <v>41.538461538461497</v>
      </c>
      <c r="H22" s="26">
        <v>25.490196078431399</v>
      </c>
      <c r="I22" s="36">
        <v>65</v>
      </c>
      <c r="J22" s="36">
        <v>153</v>
      </c>
    </row>
    <row r="23" spans="1:10" hidden="1" x14ac:dyDescent="0.2">
      <c r="A23" s="23" t="s">
        <v>205</v>
      </c>
      <c r="B23" s="23" t="s">
        <v>215</v>
      </c>
      <c r="C23" s="26">
        <v>36.842105263157897</v>
      </c>
      <c r="D23" s="26"/>
      <c r="E23" s="26">
        <v>22.2222222222222</v>
      </c>
      <c r="F23" s="26">
        <v>33.3333333333333</v>
      </c>
      <c r="G23" s="26">
        <v>29.729729729729701</v>
      </c>
      <c r="H23" s="26">
        <v>26.470588235294102</v>
      </c>
      <c r="I23" s="37">
        <v>37</v>
      </c>
      <c r="J23" s="37">
        <v>34</v>
      </c>
    </row>
    <row r="24" spans="1:10" ht="27.95" hidden="1" customHeight="1" x14ac:dyDescent="0.2">
      <c r="A24" s="38" t="s">
        <v>216</v>
      </c>
      <c r="B24" s="38" t="s">
        <v>216</v>
      </c>
      <c r="C24" s="39">
        <v>35.421686746988001</v>
      </c>
      <c r="D24" s="39">
        <v>25.164113785558001</v>
      </c>
      <c r="E24" s="39">
        <v>31.677018633540399</v>
      </c>
      <c r="F24" s="39">
        <v>26.226012793176999</v>
      </c>
      <c r="G24" s="39">
        <v>33.592017738359203</v>
      </c>
      <c r="H24" s="39">
        <v>26.337880377754502</v>
      </c>
      <c r="I24" s="36">
        <v>902</v>
      </c>
      <c r="J24" s="36">
        <v>953</v>
      </c>
    </row>
    <row r="25" spans="1:10" ht="27.95" customHeight="1" x14ac:dyDescent="0.2">
      <c r="A25" s="40" t="s">
        <v>217</v>
      </c>
      <c r="B25" s="40" t="s">
        <v>217</v>
      </c>
      <c r="C25" s="41">
        <v>37.248840803709399</v>
      </c>
      <c r="D25" s="41">
        <v>27.2459499263623</v>
      </c>
      <c r="E25" s="41">
        <v>34.0277777777778</v>
      </c>
      <c r="F25" s="41">
        <v>27.456647398843899</v>
      </c>
      <c r="G25" s="41">
        <v>35.532994923857899</v>
      </c>
      <c r="H25" s="41">
        <v>28.034066713981499</v>
      </c>
      <c r="I25" s="37">
        <v>1379</v>
      </c>
      <c r="J25" s="37">
        <v>1409</v>
      </c>
    </row>
    <row r="26" spans="1:10" ht="14.1" hidden="1" customHeight="1" x14ac:dyDescent="0.2">
      <c r="A26" s="32" t="s">
        <v>218</v>
      </c>
      <c r="B26" s="32" t="s">
        <v>219</v>
      </c>
      <c r="C26" s="26">
        <v>39.814814814814802</v>
      </c>
      <c r="D26" s="26">
        <v>27.611940298507498</v>
      </c>
      <c r="E26" s="26">
        <v>31.213872832369901</v>
      </c>
      <c r="F26" s="26">
        <v>29.6875</v>
      </c>
      <c r="G26" s="26">
        <v>34.397163120567399</v>
      </c>
      <c r="H26" s="26">
        <v>28.658536585365901</v>
      </c>
      <c r="I26" s="36">
        <v>282</v>
      </c>
      <c r="J26" s="36">
        <v>328</v>
      </c>
    </row>
    <row r="27" spans="1:10" ht="14.1" hidden="1" customHeight="1" x14ac:dyDescent="0.2">
      <c r="A27" s="32" t="s">
        <v>220</v>
      </c>
      <c r="B27" s="32" t="s">
        <v>221</v>
      </c>
      <c r="C27" s="26">
        <v>44.047619047619001</v>
      </c>
      <c r="D27" s="26">
        <v>12.0689655172414</v>
      </c>
      <c r="E27" s="26">
        <v>35.365853658536601</v>
      </c>
      <c r="F27" s="26">
        <v>31.1475409836066</v>
      </c>
      <c r="G27" s="26">
        <v>40.119760479041901</v>
      </c>
      <c r="H27" s="26">
        <v>21.848739495798299</v>
      </c>
      <c r="I27" s="37">
        <v>167</v>
      </c>
      <c r="J27" s="37">
        <v>119</v>
      </c>
    </row>
    <row r="28" spans="1:10" ht="14.1" hidden="1" customHeight="1" x14ac:dyDescent="0.2">
      <c r="A28" s="32" t="s">
        <v>222</v>
      </c>
      <c r="B28" s="32" t="s">
        <v>223</v>
      </c>
      <c r="C28" s="26">
        <v>37.575757575757599</v>
      </c>
      <c r="D28" s="26">
        <v>30.653266331658301</v>
      </c>
      <c r="E28" s="26">
        <v>37.6237623762376</v>
      </c>
      <c r="F28" s="26">
        <v>22.834645669291302</v>
      </c>
      <c r="G28" s="26">
        <v>37.827715355805204</v>
      </c>
      <c r="H28" s="26">
        <v>27.5229357798165</v>
      </c>
      <c r="I28" s="36">
        <v>267</v>
      </c>
      <c r="J28" s="36">
        <v>327</v>
      </c>
    </row>
    <row r="29" spans="1:10" ht="14.1" hidden="1" customHeight="1" x14ac:dyDescent="0.2">
      <c r="A29" s="32" t="s">
        <v>224</v>
      </c>
      <c r="B29" s="32" t="s">
        <v>225</v>
      </c>
      <c r="C29" s="26"/>
      <c r="D29" s="26">
        <v>35.294117647058798</v>
      </c>
      <c r="E29" s="26">
        <v>33.3333333333333</v>
      </c>
      <c r="F29" s="26"/>
      <c r="G29" s="26">
        <v>22.2222222222222</v>
      </c>
      <c r="H29" s="26">
        <v>34.482758620689701</v>
      </c>
      <c r="I29" s="37">
        <v>27</v>
      </c>
      <c r="J29" s="37">
        <v>29</v>
      </c>
    </row>
    <row r="30" spans="1:10" ht="27.95" customHeight="1" x14ac:dyDescent="0.2">
      <c r="A30" s="40" t="s">
        <v>226</v>
      </c>
      <c r="B30" s="40" t="s">
        <v>226</v>
      </c>
      <c r="C30" s="27">
        <v>38.753387533875298</v>
      </c>
      <c r="D30" s="27">
        <v>27.205882352941199</v>
      </c>
      <c r="E30" s="27">
        <v>33.962264150943398</v>
      </c>
      <c r="F30" s="27">
        <v>27.8061224489796</v>
      </c>
      <c r="G30" s="27">
        <v>36.473755047106302</v>
      </c>
      <c r="H30" s="27">
        <v>27.397260273972599</v>
      </c>
      <c r="I30" s="36">
        <v>743</v>
      </c>
      <c r="J30" s="36">
        <v>803</v>
      </c>
    </row>
    <row r="31" spans="1:10" ht="27.95" customHeight="1" x14ac:dyDescent="0.2">
      <c r="A31" s="42" t="s">
        <v>227</v>
      </c>
      <c r="B31" s="42" t="s">
        <v>227</v>
      </c>
      <c r="C31" s="27">
        <v>37.795275590551199</v>
      </c>
      <c r="D31" s="27">
        <v>27.230910763569501</v>
      </c>
      <c r="E31" s="27">
        <v>34.0054995417049</v>
      </c>
      <c r="F31" s="27">
        <v>27.5830258302583</v>
      </c>
      <c r="G31" s="27">
        <v>35.862393967954802</v>
      </c>
      <c r="H31" s="27">
        <v>27.802893309222402</v>
      </c>
      <c r="I31" s="37">
        <v>2122</v>
      </c>
      <c r="J31" s="37">
        <v>2212</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58"/>
  <sheetViews>
    <sheetView showGridLines="0" showWhiteSpace="0" zoomScaleNormal="100" zoomScalePageLayoutView="85" workbookViewId="0">
      <selection activeCell="J1" sqref="J1"/>
    </sheetView>
  </sheetViews>
  <sheetFormatPr defaultColWidth="11.42578125" defaultRowHeight="12.75" x14ac:dyDescent="0.2"/>
  <cols>
    <col min="1" max="1" width="32.42578125" customWidth="1"/>
    <col min="2" max="2" width="8.42578125" customWidth="1"/>
    <col min="3" max="3" width="32.42578125" customWidth="1"/>
    <col min="4" max="6" width="12.7109375" customWidth="1"/>
    <col min="7" max="7" width="17.85546875" customWidth="1"/>
    <col min="8" max="8" width="3.85546875" customWidth="1"/>
  </cols>
  <sheetData>
    <row r="1" spans="1:11" ht="15.95" customHeight="1" x14ac:dyDescent="0.25">
      <c r="A1" s="47" t="s">
        <v>360</v>
      </c>
      <c r="D1" s="47"/>
      <c r="E1" s="47"/>
      <c r="F1" s="47"/>
      <c r="G1" s="47"/>
      <c r="H1" s="47"/>
      <c r="I1" s="47"/>
      <c r="J1" s="43" t="str">
        <f>HYPERLINK("#Innehållsförteckning!A1", "Innehållsförteckning")</f>
        <v>Innehållsförteckning</v>
      </c>
      <c r="K1" s="43"/>
    </row>
    <row r="2" spans="1:11" ht="25.5" customHeight="1" x14ac:dyDescent="0.2">
      <c r="A2" s="70" t="s">
        <v>361</v>
      </c>
      <c r="B2" s="70"/>
      <c r="C2" s="70"/>
      <c r="D2" s="70"/>
      <c r="E2" s="70"/>
      <c r="F2" s="70"/>
      <c r="G2" s="70"/>
    </row>
    <row r="3" spans="1:11" ht="13.5" customHeight="1" x14ac:dyDescent="0.2">
      <c r="A3" s="71" t="s">
        <v>362</v>
      </c>
      <c r="B3" s="71"/>
      <c r="C3" s="71"/>
      <c r="D3" s="71"/>
      <c r="E3" s="71"/>
      <c r="F3" s="71"/>
      <c r="G3" s="71"/>
      <c r="H3" s="24"/>
    </row>
    <row r="4" spans="1:11" ht="14.1" customHeight="1" x14ac:dyDescent="0.2">
      <c r="A4" s="49" t="s">
        <v>180</v>
      </c>
      <c r="B4" s="49" t="s">
        <v>363</v>
      </c>
      <c r="C4" s="49" t="s">
        <v>62</v>
      </c>
      <c r="D4" s="50" t="s">
        <v>364</v>
      </c>
      <c r="E4" s="50" t="s">
        <v>365</v>
      </c>
      <c r="F4" s="50" t="s">
        <v>366</v>
      </c>
      <c r="G4" s="51" t="s">
        <v>367</v>
      </c>
    </row>
    <row r="5" spans="1:11" hidden="1" x14ac:dyDescent="0.2">
      <c r="A5" s="52" t="s">
        <v>189</v>
      </c>
      <c r="B5" s="52" t="s">
        <v>368</v>
      </c>
      <c r="C5" s="52" t="s">
        <v>6</v>
      </c>
      <c r="D5" s="10">
        <v>0.11764705882352899</v>
      </c>
      <c r="E5" s="10">
        <v>0.70588235294117696</v>
      </c>
      <c r="F5" s="10">
        <v>0.17647058823529399</v>
      </c>
      <c r="G5" s="53">
        <v>17</v>
      </c>
    </row>
    <row r="6" spans="1:11" hidden="1" x14ac:dyDescent="0.2">
      <c r="A6" s="52" t="s">
        <v>189</v>
      </c>
      <c r="B6" s="52" t="s">
        <v>369</v>
      </c>
      <c r="C6" s="52" t="s">
        <v>6</v>
      </c>
      <c r="D6" s="10">
        <v>8.3333333333333301E-2</v>
      </c>
      <c r="E6" s="10">
        <v>0.70833333333333304</v>
      </c>
      <c r="F6" s="10">
        <v>0.20833333333333301</v>
      </c>
      <c r="G6" s="53">
        <v>24</v>
      </c>
    </row>
    <row r="7" spans="1:11" hidden="1" x14ac:dyDescent="0.2">
      <c r="A7" s="52" t="s">
        <v>189</v>
      </c>
      <c r="B7" s="52" t="s">
        <v>370</v>
      </c>
      <c r="C7" s="52" t="s">
        <v>6</v>
      </c>
      <c r="D7" s="10">
        <v>9.7560975609756101E-2</v>
      </c>
      <c r="E7" s="10">
        <v>0.707317073170732</v>
      </c>
      <c r="F7" s="10">
        <v>0.19512195121951201</v>
      </c>
      <c r="G7" s="53">
        <v>41</v>
      </c>
    </row>
    <row r="8" spans="1:11" hidden="1" x14ac:dyDescent="0.2">
      <c r="A8" s="52" t="s">
        <v>191</v>
      </c>
      <c r="B8" s="52" t="s">
        <v>368</v>
      </c>
      <c r="C8" s="52" t="s">
        <v>10</v>
      </c>
      <c r="D8" s="10">
        <v>0.3125</v>
      </c>
      <c r="E8" s="10">
        <v>0.6875</v>
      </c>
      <c r="F8" s="10">
        <v>0</v>
      </c>
      <c r="G8" s="54">
        <v>16</v>
      </c>
    </row>
    <row r="9" spans="1:11" hidden="1" x14ac:dyDescent="0.2">
      <c r="A9" s="52" t="s">
        <v>191</v>
      </c>
      <c r="B9" s="52" t="s">
        <v>369</v>
      </c>
      <c r="C9" s="52" t="s">
        <v>10</v>
      </c>
      <c r="D9" s="10">
        <v>0.105263157894737</v>
      </c>
      <c r="E9" s="10">
        <v>0.84210526315789502</v>
      </c>
      <c r="F9" s="10">
        <v>5.2631578947368397E-2</v>
      </c>
      <c r="G9" s="54">
        <v>19</v>
      </c>
    </row>
    <row r="10" spans="1:11" hidden="1" x14ac:dyDescent="0.2">
      <c r="A10" s="52" t="s">
        <v>191</v>
      </c>
      <c r="B10" s="52" t="s">
        <v>370</v>
      </c>
      <c r="C10" s="52" t="s">
        <v>10</v>
      </c>
      <c r="D10" s="10">
        <v>0.18918918918918901</v>
      </c>
      <c r="E10" s="10">
        <v>0.78378378378378399</v>
      </c>
      <c r="F10" s="10">
        <v>2.7027027027027001E-2</v>
      </c>
      <c r="G10" s="54">
        <v>37</v>
      </c>
    </row>
    <row r="11" spans="1:11" hidden="1" x14ac:dyDescent="0.2">
      <c r="A11" s="52" t="s">
        <v>193</v>
      </c>
      <c r="B11" s="52" t="s">
        <v>368</v>
      </c>
      <c r="C11" s="52" t="s">
        <v>85</v>
      </c>
      <c r="D11" s="10">
        <v>0.12</v>
      </c>
      <c r="E11" s="10">
        <v>0.64</v>
      </c>
      <c r="F11" s="10">
        <v>0.24</v>
      </c>
      <c r="G11" s="53">
        <v>25</v>
      </c>
    </row>
    <row r="12" spans="1:11" hidden="1" x14ac:dyDescent="0.2">
      <c r="A12" s="52" t="s">
        <v>193</v>
      </c>
      <c r="B12" s="52" t="s">
        <v>369</v>
      </c>
      <c r="C12" s="52" t="s">
        <v>85</v>
      </c>
      <c r="D12" s="10">
        <v>0.08</v>
      </c>
      <c r="E12" s="10">
        <v>0.68</v>
      </c>
      <c r="F12" s="10">
        <v>0.24</v>
      </c>
      <c r="G12" s="53">
        <v>25</v>
      </c>
    </row>
    <row r="13" spans="1:11" hidden="1" x14ac:dyDescent="0.2">
      <c r="A13" s="52" t="s">
        <v>193</v>
      </c>
      <c r="B13" s="52" t="s">
        <v>370</v>
      </c>
      <c r="C13" s="52" t="s">
        <v>85</v>
      </c>
      <c r="D13" s="10">
        <v>9.8039215686274495E-2</v>
      </c>
      <c r="E13" s="10">
        <v>0.66666666666666696</v>
      </c>
      <c r="F13" s="10">
        <v>0.23529411764705899</v>
      </c>
      <c r="G13" s="53">
        <v>51</v>
      </c>
    </row>
    <row r="14" spans="1:11" hidden="1" x14ac:dyDescent="0.2">
      <c r="A14" s="52" t="s">
        <v>195</v>
      </c>
      <c r="B14" s="52" t="s">
        <v>368</v>
      </c>
      <c r="C14" s="52" t="s">
        <v>7</v>
      </c>
      <c r="D14" s="10">
        <v>0.16666666666666699</v>
      </c>
      <c r="E14" s="10">
        <v>0.625</v>
      </c>
      <c r="F14" s="10">
        <v>0.20833333333333301</v>
      </c>
      <c r="G14" s="54">
        <v>24</v>
      </c>
    </row>
    <row r="15" spans="1:11" hidden="1" x14ac:dyDescent="0.2">
      <c r="A15" s="52" t="s">
        <v>195</v>
      </c>
      <c r="B15" s="52" t="s">
        <v>369</v>
      </c>
      <c r="C15" s="52" t="s">
        <v>7</v>
      </c>
      <c r="D15" s="10">
        <v>0.14705882352941199</v>
      </c>
      <c r="E15" s="10">
        <v>0.73529411764705899</v>
      </c>
      <c r="F15" s="10">
        <v>0.11764705882352899</v>
      </c>
      <c r="G15" s="54">
        <v>34</v>
      </c>
    </row>
    <row r="16" spans="1:11" hidden="1" x14ac:dyDescent="0.2">
      <c r="A16" s="52" t="s">
        <v>195</v>
      </c>
      <c r="B16" s="52" t="s">
        <v>370</v>
      </c>
      <c r="C16" s="52" t="s">
        <v>7</v>
      </c>
      <c r="D16" s="10">
        <v>0.152542372881356</v>
      </c>
      <c r="E16" s="10">
        <v>0.69491525423728795</v>
      </c>
      <c r="F16" s="10">
        <v>0.152542372881356</v>
      </c>
      <c r="G16" s="54">
        <v>59</v>
      </c>
    </row>
    <row r="17" spans="1:7" hidden="1" x14ac:dyDescent="0.2">
      <c r="A17" s="52" t="s">
        <v>197</v>
      </c>
      <c r="B17" s="52" t="s">
        <v>368</v>
      </c>
      <c r="C17" s="52" t="s">
        <v>11</v>
      </c>
      <c r="D17" s="10">
        <v>9.0909090909090898E-2</v>
      </c>
      <c r="E17" s="10">
        <v>0.63636363636363602</v>
      </c>
      <c r="F17" s="10">
        <v>0.27272727272727298</v>
      </c>
      <c r="G17" s="53">
        <v>33</v>
      </c>
    </row>
    <row r="18" spans="1:7" hidden="1" x14ac:dyDescent="0.2">
      <c r="A18" s="52" t="s">
        <v>197</v>
      </c>
      <c r="B18" s="52" t="s">
        <v>369</v>
      </c>
      <c r="C18" s="52" t="s">
        <v>11</v>
      </c>
      <c r="D18" s="10">
        <v>6.6666666666666693E-2</v>
      </c>
      <c r="E18" s="10">
        <v>0.8</v>
      </c>
      <c r="F18" s="10">
        <v>0.133333333333333</v>
      </c>
      <c r="G18" s="53">
        <v>30</v>
      </c>
    </row>
    <row r="19" spans="1:7" hidden="1" x14ac:dyDescent="0.2">
      <c r="A19" s="52" t="s">
        <v>197</v>
      </c>
      <c r="B19" s="52" t="s">
        <v>370</v>
      </c>
      <c r="C19" s="52" t="s">
        <v>11</v>
      </c>
      <c r="D19" s="10">
        <v>7.9365079365079402E-2</v>
      </c>
      <c r="E19" s="10">
        <v>0.71428571428571397</v>
      </c>
      <c r="F19" s="10">
        <v>0.206349206349206</v>
      </c>
      <c r="G19" s="53">
        <v>63</v>
      </c>
    </row>
    <row r="20" spans="1:7" hidden="1" x14ac:dyDescent="0.2">
      <c r="A20" s="52" t="s">
        <v>199</v>
      </c>
      <c r="B20" s="52" t="s">
        <v>368</v>
      </c>
      <c r="C20" s="52" t="s">
        <v>5</v>
      </c>
      <c r="D20" s="10">
        <v>0.17499999999999999</v>
      </c>
      <c r="E20" s="10">
        <v>0.67500000000000004</v>
      </c>
      <c r="F20" s="10">
        <v>0.15</v>
      </c>
      <c r="G20" s="54">
        <v>40</v>
      </c>
    </row>
    <row r="21" spans="1:7" hidden="1" x14ac:dyDescent="0.2">
      <c r="A21" s="52" t="s">
        <v>199</v>
      </c>
      <c r="B21" s="52" t="s">
        <v>369</v>
      </c>
      <c r="C21" s="52" t="s">
        <v>5</v>
      </c>
      <c r="D21" s="10">
        <v>7.4999999999999997E-2</v>
      </c>
      <c r="E21" s="10">
        <v>0.85</v>
      </c>
      <c r="F21" s="10">
        <v>7.4999999999999997E-2</v>
      </c>
      <c r="G21" s="54">
        <v>40</v>
      </c>
    </row>
    <row r="22" spans="1:7" hidden="1" x14ac:dyDescent="0.2">
      <c r="A22" s="52" t="s">
        <v>199</v>
      </c>
      <c r="B22" s="52" t="s">
        <v>370</v>
      </c>
      <c r="C22" s="52" t="s">
        <v>5</v>
      </c>
      <c r="D22" s="10">
        <v>0.12195121951219499</v>
      </c>
      <c r="E22" s="10">
        <v>0.76829268292682895</v>
      </c>
      <c r="F22" s="10">
        <v>0.109756097560976</v>
      </c>
      <c r="G22" s="54">
        <v>82</v>
      </c>
    </row>
    <row r="23" spans="1:7" hidden="1" x14ac:dyDescent="0.2">
      <c r="A23" s="52" t="s">
        <v>201</v>
      </c>
      <c r="B23" s="52" t="s">
        <v>368</v>
      </c>
      <c r="C23" s="52" t="s">
        <v>9</v>
      </c>
      <c r="D23" s="10">
        <v>5.2631578947368397E-2</v>
      </c>
      <c r="E23" s="10">
        <v>0.73684210526315796</v>
      </c>
      <c r="F23" s="10">
        <v>0.21052631578947401</v>
      </c>
      <c r="G23" s="53">
        <v>19</v>
      </c>
    </row>
    <row r="24" spans="1:7" hidden="1" x14ac:dyDescent="0.2">
      <c r="A24" s="52" t="s">
        <v>201</v>
      </c>
      <c r="B24" s="52" t="s">
        <v>369</v>
      </c>
      <c r="C24" s="52" t="s">
        <v>9</v>
      </c>
      <c r="D24" s="10"/>
      <c r="E24" s="10"/>
      <c r="F24" s="10"/>
      <c r="G24" s="53">
        <v>13</v>
      </c>
    </row>
    <row r="25" spans="1:7" hidden="1" x14ac:dyDescent="0.2">
      <c r="A25" s="52" t="s">
        <v>201</v>
      </c>
      <c r="B25" s="52" t="s">
        <v>370</v>
      </c>
      <c r="C25" s="52" t="s">
        <v>9</v>
      </c>
      <c r="D25" s="10">
        <v>6.25E-2</v>
      </c>
      <c r="E25" s="10">
        <v>0.78125</v>
      </c>
      <c r="F25" s="10">
        <v>0.15625</v>
      </c>
      <c r="G25" s="53">
        <v>32</v>
      </c>
    </row>
    <row r="26" spans="1:7" hidden="1" x14ac:dyDescent="0.2">
      <c r="A26" s="52" t="s">
        <v>203</v>
      </c>
      <c r="B26" s="52" t="s">
        <v>368</v>
      </c>
      <c r="C26" s="52" t="s">
        <v>12</v>
      </c>
      <c r="D26" s="10">
        <v>0.22448979591836701</v>
      </c>
      <c r="E26" s="10">
        <v>0.61224489795918402</v>
      </c>
      <c r="F26" s="10">
        <v>0.16326530612244899</v>
      </c>
      <c r="G26" s="54">
        <v>49</v>
      </c>
    </row>
    <row r="27" spans="1:7" hidden="1" x14ac:dyDescent="0.2">
      <c r="A27" s="52" t="s">
        <v>203</v>
      </c>
      <c r="B27" s="52" t="s">
        <v>369</v>
      </c>
      <c r="C27" s="52" t="s">
        <v>12</v>
      </c>
      <c r="D27" s="10">
        <v>7.69230769230769E-2</v>
      </c>
      <c r="E27" s="10">
        <v>0.87179487179487203</v>
      </c>
      <c r="F27" s="10">
        <v>5.1282051282051301E-2</v>
      </c>
      <c r="G27" s="54">
        <v>39</v>
      </c>
    </row>
    <row r="28" spans="1:7" hidden="1" x14ac:dyDescent="0.2">
      <c r="A28" s="52" t="s">
        <v>203</v>
      </c>
      <c r="B28" s="52" t="s">
        <v>370</v>
      </c>
      <c r="C28" s="52" t="s">
        <v>12</v>
      </c>
      <c r="D28" s="10">
        <v>0.16129032258064499</v>
      </c>
      <c r="E28" s="10">
        <v>0.73118279569892497</v>
      </c>
      <c r="F28" s="10">
        <v>0.10752688172043</v>
      </c>
      <c r="G28" s="54">
        <v>93</v>
      </c>
    </row>
    <row r="29" spans="1:7" hidden="1" x14ac:dyDescent="0.2">
      <c r="A29" s="52" t="s">
        <v>205</v>
      </c>
      <c r="B29" s="52" t="s">
        <v>368</v>
      </c>
      <c r="C29" s="52" t="s">
        <v>14</v>
      </c>
      <c r="D29" s="10">
        <v>0.101694915254237</v>
      </c>
      <c r="E29" s="10">
        <v>0.72881355932203395</v>
      </c>
      <c r="F29" s="10">
        <v>0.169491525423729</v>
      </c>
      <c r="G29" s="53">
        <v>59</v>
      </c>
    </row>
    <row r="30" spans="1:7" hidden="1" x14ac:dyDescent="0.2">
      <c r="A30" s="52" t="s">
        <v>205</v>
      </c>
      <c r="B30" s="52" t="s">
        <v>369</v>
      </c>
      <c r="C30" s="52" t="s">
        <v>14</v>
      </c>
      <c r="D30" s="10">
        <v>0.12962962962963001</v>
      </c>
      <c r="E30" s="10">
        <v>0.85185185185185197</v>
      </c>
      <c r="F30" s="10">
        <v>1.85185185185185E-2</v>
      </c>
      <c r="G30" s="53">
        <v>54</v>
      </c>
    </row>
    <row r="31" spans="1:7" hidden="1" x14ac:dyDescent="0.2">
      <c r="A31" s="52" t="s">
        <v>205</v>
      </c>
      <c r="B31" s="52" t="s">
        <v>370</v>
      </c>
      <c r="C31" s="52" t="s">
        <v>14</v>
      </c>
      <c r="D31" s="10">
        <v>0.110169491525424</v>
      </c>
      <c r="E31" s="10">
        <v>0.78813559322033899</v>
      </c>
      <c r="F31" s="10">
        <v>0.101694915254237</v>
      </c>
      <c r="G31" s="53">
        <v>118</v>
      </c>
    </row>
    <row r="32" spans="1:7" hidden="1" x14ac:dyDescent="0.2">
      <c r="A32" s="52" t="s">
        <v>205</v>
      </c>
      <c r="B32" s="52" t="s">
        <v>368</v>
      </c>
      <c r="C32" s="52" t="s">
        <v>15</v>
      </c>
      <c r="D32" s="10">
        <v>0.19047619047618999</v>
      </c>
      <c r="E32" s="10">
        <v>0.64285714285714302</v>
      </c>
      <c r="F32" s="10">
        <v>0.16666666666666699</v>
      </c>
      <c r="G32" s="54">
        <v>42</v>
      </c>
    </row>
    <row r="33" spans="1:7" hidden="1" x14ac:dyDescent="0.2">
      <c r="A33" s="52" t="s">
        <v>205</v>
      </c>
      <c r="B33" s="52" t="s">
        <v>369</v>
      </c>
      <c r="C33" s="52" t="s">
        <v>15</v>
      </c>
      <c r="D33" s="10">
        <v>0.24324324324324301</v>
      </c>
      <c r="E33" s="10">
        <v>0.70270270270270296</v>
      </c>
      <c r="F33" s="10">
        <v>5.4054054054054099E-2</v>
      </c>
      <c r="G33" s="54">
        <v>37</v>
      </c>
    </row>
    <row r="34" spans="1:7" hidden="1" x14ac:dyDescent="0.2">
      <c r="A34" s="52" t="s">
        <v>205</v>
      </c>
      <c r="B34" s="52" t="s">
        <v>370</v>
      </c>
      <c r="C34" s="52" t="s">
        <v>15</v>
      </c>
      <c r="D34" s="10">
        <v>0.219512195121951</v>
      </c>
      <c r="E34" s="10">
        <v>0.65853658536585402</v>
      </c>
      <c r="F34" s="10">
        <v>0.12195121951219499</v>
      </c>
      <c r="G34" s="54">
        <v>82</v>
      </c>
    </row>
    <row r="35" spans="1:7" hidden="1" x14ac:dyDescent="0.2">
      <c r="A35" s="52" t="s">
        <v>205</v>
      </c>
      <c r="B35" s="52" t="s">
        <v>368</v>
      </c>
      <c r="C35" s="52" t="s">
        <v>0</v>
      </c>
      <c r="D35" s="10">
        <v>0.163636363636364</v>
      </c>
      <c r="E35" s="10">
        <v>0.65454545454545499</v>
      </c>
      <c r="F35" s="10">
        <v>0.18181818181818199</v>
      </c>
      <c r="G35" s="53">
        <v>55</v>
      </c>
    </row>
    <row r="36" spans="1:7" hidden="1" x14ac:dyDescent="0.2">
      <c r="A36" s="52" t="s">
        <v>205</v>
      </c>
      <c r="B36" s="52" t="s">
        <v>369</v>
      </c>
      <c r="C36" s="52" t="s">
        <v>0</v>
      </c>
      <c r="D36" s="10">
        <v>6.25E-2</v>
      </c>
      <c r="E36" s="10">
        <v>0.75</v>
      </c>
      <c r="F36" s="10">
        <v>0.1875</v>
      </c>
      <c r="G36" s="53">
        <v>48</v>
      </c>
    </row>
    <row r="37" spans="1:7" hidden="1" x14ac:dyDescent="0.2">
      <c r="A37" s="52" t="s">
        <v>205</v>
      </c>
      <c r="B37" s="52" t="s">
        <v>370</v>
      </c>
      <c r="C37" s="52" t="s">
        <v>0</v>
      </c>
      <c r="D37" s="10">
        <v>0.116504854368932</v>
      </c>
      <c r="E37" s="10">
        <v>0.69902912621359203</v>
      </c>
      <c r="F37" s="10">
        <v>0.18446601941747601</v>
      </c>
      <c r="G37" s="53">
        <v>103</v>
      </c>
    </row>
    <row r="38" spans="1:7" hidden="1" x14ac:dyDescent="0.2">
      <c r="A38" s="52" t="s">
        <v>205</v>
      </c>
      <c r="B38" s="52" t="s">
        <v>368</v>
      </c>
      <c r="C38" s="52" t="s">
        <v>1</v>
      </c>
      <c r="D38" s="10">
        <v>0.102040816326531</v>
      </c>
      <c r="E38" s="10">
        <v>0.68367346938775497</v>
      </c>
      <c r="F38" s="10">
        <v>0.214285714285714</v>
      </c>
      <c r="G38" s="54">
        <v>98</v>
      </c>
    </row>
    <row r="39" spans="1:7" hidden="1" x14ac:dyDescent="0.2">
      <c r="A39" s="52" t="s">
        <v>205</v>
      </c>
      <c r="B39" s="52" t="s">
        <v>369</v>
      </c>
      <c r="C39" s="52" t="s">
        <v>1</v>
      </c>
      <c r="D39" s="10">
        <v>7.9207920792079195E-2</v>
      </c>
      <c r="E39" s="10">
        <v>0.77227722772277196</v>
      </c>
      <c r="F39" s="10">
        <v>0.14851485148514901</v>
      </c>
      <c r="G39" s="54">
        <v>101</v>
      </c>
    </row>
    <row r="40" spans="1:7" hidden="1" x14ac:dyDescent="0.2">
      <c r="A40" s="52" t="s">
        <v>205</v>
      </c>
      <c r="B40" s="52" t="s">
        <v>370</v>
      </c>
      <c r="C40" s="52" t="s">
        <v>1</v>
      </c>
      <c r="D40" s="10">
        <v>8.8669950738916301E-2</v>
      </c>
      <c r="E40" s="10">
        <v>0.72906403940886699</v>
      </c>
      <c r="F40" s="10">
        <v>0.182266009852217</v>
      </c>
      <c r="G40" s="54">
        <v>203</v>
      </c>
    </row>
    <row r="41" spans="1:7" hidden="1" x14ac:dyDescent="0.2">
      <c r="A41" s="52" t="s">
        <v>205</v>
      </c>
      <c r="B41" s="52" t="s">
        <v>368</v>
      </c>
      <c r="C41" s="52" t="s">
        <v>2</v>
      </c>
      <c r="D41" s="10">
        <v>0.125</v>
      </c>
      <c r="E41" s="10">
        <v>0.79166666666666696</v>
      </c>
      <c r="F41" s="10">
        <v>8.3333333333333301E-2</v>
      </c>
      <c r="G41" s="53">
        <v>48</v>
      </c>
    </row>
    <row r="42" spans="1:7" hidden="1" x14ac:dyDescent="0.2">
      <c r="A42" s="52" t="s">
        <v>205</v>
      </c>
      <c r="B42" s="52" t="s">
        <v>369</v>
      </c>
      <c r="C42" s="52" t="s">
        <v>2</v>
      </c>
      <c r="D42" s="10">
        <v>0.17857142857142899</v>
      </c>
      <c r="E42" s="10">
        <v>0.73214285714285698</v>
      </c>
      <c r="F42" s="10">
        <v>8.9285714285714302E-2</v>
      </c>
      <c r="G42" s="53">
        <v>56</v>
      </c>
    </row>
    <row r="43" spans="1:7" hidden="1" x14ac:dyDescent="0.2">
      <c r="A43" s="52" t="s">
        <v>205</v>
      </c>
      <c r="B43" s="52" t="s">
        <v>370</v>
      </c>
      <c r="C43" s="52" t="s">
        <v>2</v>
      </c>
      <c r="D43" s="10">
        <v>0.15887850467289699</v>
      </c>
      <c r="E43" s="10">
        <v>0.74766355140186902</v>
      </c>
      <c r="F43" s="10">
        <v>9.34579439252336E-2</v>
      </c>
      <c r="G43" s="53">
        <v>107</v>
      </c>
    </row>
    <row r="44" spans="1:7" hidden="1" x14ac:dyDescent="0.2">
      <c r="A44" s="52" t="s">
        <v>205</v>
      </c>
      <c r="B44" s="52" t="s">
        <v>368</v>
      </c>
      <c r="C44" s="52" t="s">
        <v>3</v>
      </c>
      <c r="D44" s="10">
        <v>0.18518518518518501</v>
      </c>
      <c r="E44" s="10">
        <v>0.66666666666666696</v>
      </c>
      <c r="F44" s="10">
        <v>0.148148148148148</v>
      </c>
      <c r="G44" s="54">
        <v>27</v>
      </c>
    </row>
    <row r="45" spans="1:7" hidden="1" x14ac:dyDescent="0.2">
      <c r="A45" s="52" t="s">
        <v>205</v>
      </c>
      <c r="B45" s="52" t="s">
        <v>369</v>
      </c>
      <c r="C45" s="52" t="s">
        <v>3</v>
      </c>
      <c r="D45" s="10">
        <v>5.2631578947368397E-2</v>
      </c>
      <c r="E45" s="10">
        <v>0.86842105263157898</v>
      </c>
      <c r="F45" s="10">
        <v>7.8947368421052599E-2</v>
      </c>
      <c r="G45" s="54">
        <v>38</v>
      </c>
    </row>
    <row r="46" spans="1:7" hidden="1" x14ac:dyDescent="0.2">
      <c r="A46" s="52" t="s">
        <v>205</v>
      </c>
      <c r="B46" s="52" t="s">
        <v>370</v>
      </c>
      <c r="C46" s="52" t="s">
        <v>3</v>
      </c>
      <c r="D46" s="10">
        <v>0.11764705882352899</v>
      </c>
      <c r="E46" s="10">
        <v>0.76470588235294101</v>
      </c>
      <c r="F46" s="10">
        <v>0.11764705882352899</v>
      </c>
      <c r="G46" s="54">
        <v>68</v>
      </c>
    </row>
    <row r="47" spans="1:7" hidden="1" x14ac:dyDescent="0.2">
      <c r="A47" s="52" t="s">
        <v>205</v>
      </c>
      <c r="B47" s="52" t="s">
        <v>368</v>
      </c>
      <c r="C47" s="52" t="s">
        <v>13</v>
      </c>
      <c r="D47" s="10">
        <v>0.25</v>
      </c>
      <c r="E47" s="10">
        <v>0.625</v>
      </c>
      <c r="F47" s="10">
        <v>0.125</v>
      </c>
      <c r="G47" s="53">
        <v>16</v>
      </c>
    </row>
    <row r="48" spans="1:7" hidden="1" x14ac:dyDescent="0.2">
      <c r="A48" s="52" t="s">
        <v>205</v>
      </c>
      <c r="B48" s="52" t="s">
        <v>369</v>
      </c>
      <c r="C48" s="52" t="s">
        <v>13</v>
      </c>
      <c r="D48" s="10">
        <v>0.10344827586206901</v>
      </c>
      <c r="E48" s="10">
        <v>0.75862068965517204</v>
      </c>
      <c r="F48" s="10">
        <v>0.13793103448275901</v>
      </c>
      <c r="G48" s="53">
        <v>29</v>
      </c>
    </row>
    <row r="49" spans="1:7" hidden="1" x14ac:dyDescent="0.2">
      <c r="A49" s="52" t="s">
        <v>205</v>
      </c>
      <c r="B49" s="52" t="s">
        <v>370</v>
      </c>
      <c r="C49" s="52" t="s">
        <v>13</v>
      </c>
      <c r="D49" s="10">
        <v>0.15217391304347799</v>
      </c>
      <c r="E49" s="10">
        <v>0.71739130434782605</v>
      </c>
      <c r="F49" s="10">
        <v>0.13043478260869601</v>
      </c>
      <c r="G49" s="53">
        <v>46</v>
      </c>
    </row>
    <row r="50" spans="1:7" hidden="1" x14ac:dyDescent="0.2">
      <c r="A50" s="52" t="s">
        <v>205</v>
      </c>
      <c r="B50" s="52" t="s">
        <v>368</v>
      </c>
      <c r="C50" s="52" t="s">
        <v>17</v>
      </c>
      <c r="D50" s="10">
        <v>0.08</v>
      </c>
      <c r="E50" s="10">
        <v>0.76</v>
      </c>
      <c r="F50" s="10">
        <v>0.16</v>
      </c>
      <c r="G50" s="54">
        <v>25</v>
      </c>
    </row>
    <row r="51" spans="1:7" hidden="1" x14ac:dyDescent="0.2">
      <c r="A51" s="52" t="s">
        <v>205</v>
      </c>
      <c r="B51" s="52" t="s">
        <v>369</v>
      </c>
      <c r="C51" s="52" t="s">
        <v>17</v>
      </c>
      <c r="D51" s="10">
        <v>6.25E-2</v>
      </c>
      <c r="E51" s="10">
        <v>0.75</v>
      </c>
      <c r="F51" s="10">
        <v>0.1875</v>
      </c>
      <c r="G51" s="54">
        <v>16</v>
      </c>
    </row>
    <row r="52" spans="1:7" hidden="1" x14ac:dyDescent="0.2">
      <c r="A52" s="52" t="s">
        <v>205</v>
      </c>
      <c r="B52" s="52" t="s">
        <v>370</v>
      </c>
      <c r="C52" s="52" t="s">
        <v>17</v>
      </c>
      <c r="D52" s="10">
        <v>7.3170731707317097E-2</v>
      </c>
      <c r="E52" s="10">
        <v>0.75609756097560998</v>
      </c>
      <c r="F52" s="10">
        <v>0.17073170731707299</v>
      </c>
      <c r="G52" s="54">
        <v>41</v>
      </c>
    </row>
    <row r="53" spans="1:7" hidden="1" x14ac:dyDescent="0.2">
      <c r="A53" s="52" t="s">
        <v>205</v>
      </c>
      <c r="B53" s="52" t="s">
        <v>368</v>
      </c>
      <c r="C53" s="52" t="s">
        <v>4</v>
      </c>
      <c r="D53" s="10">
        <v>0.15384615384615399</v>
      </c>
      <c r="E53" s="10">
        <v>0.71794871794871795</v>
      </c>
      <c r="F53" s="10">
        <v>0.128205128205128</v>
      </c>
      <c r="G53" s="53">
        <v>78</v>
      </c>
    </row>
    <row r="54" spans="1:7" hidden="1" x14ac:dyDescent="0.2">
      <c r="A54" s="52" t="s">
        <v>205</v>
      </c>
      <c r="B54" s="52" t="s">
        <v>369</v>
      </c>
      <c r="C54" s="52" t="s">
        <v>4</v>
      </c>
      <c r="D54" s="10">
        <v>0.13043478260869601</v>
      </c>
      <c r="E54" s="10">
        <v>0.79710144927536197</v>
      </c>
      <c r="F54" s="10">
        <v>7.2463768115942004E-2</v>
      </c>
      <c r="G54" s="53">
        <v>69</v>
      </c>
    </row>
    <row r="55" spans="1:7" hidden="1" x14ac:dyDescent="0.2">
      <c r="A55" s="52" t="s">
        <v>205</v>
      </c>
      <c r="B55" s="52" t="s">
        <v>370</v>
      </c>
      <c r="C55" s="52" t="s">
        <v>4</v>
      </c>
      <c r="D55" s="10">
        <v>0.13815789473684201</v>
      </c>
      <c r="E55" s="10">
        <v>0.76315789473684204</v>
      </c>
      <c r="F55" s="10">
        <v>9.8684210526315805E-2</v>
      </c>
      <c r="G55" s="53">
        <v>152</v>
      </c>
    </row>
    <row r="56" spans="1:7" hidden="1" x14ac:dyDescent="0.2">
      <c r="A56" s="52" t="s">
        <v>205</v>
      </c>
      <c r="B56" s="52" t="s">
        <v>368</v>
      </c>
      <c r="C56" s="52" t="s">
        <v>16</v>
      </c>
      <c r="D56" s="10"/>
      <c r="E56" s="10"/>
      <c r="F56" s="10"/>
      <c r="G56" s="54">
        <v>11</v>
      </c>
    </row>
    <row r="57" spans="1:7" hidden="1" x14ac:dyDescent="0.2">
      <c r="A57" s="52" t="s">
        <v>205</v>
      </c>
      <c r="B57" s="52" t="s">
        <v>369</v>
      </c>
      <c r="C57" s="52" t="s">
        <v>16</v>
      </c>
      <c r="D57" s="10">
        <v>0.42857142857142899</v>
      </c>
      <c r="E57" s="10">
        <v>0.57142857142857095</v>
      </c>
      <c r="F57" s="10">
        <v>0</v>
      </c>
      <c r="G57" s="54">
        <v>21</v>
      </c>
    </row>
    <row r="58" spans="1:7" ht="14.1" hidden="1" customHeight="1" x14ac:dyDescent="0.2">
      <c r="A58" s="52" t="s">
        <v>205</v>
      </c>
      <c r="B58" s="52" t="s">
        <v>370</v>
      </c>
      <c r="C58" s="52" t="s">
        <v>16</v>
      </c>
      <c r="D58" s="10">
        <v>0.32352941176470601</v>
      </c>
      <c r="E58" s="10">
        <v>0.61764705882352899</v>
      </c>
      <c r="F58" s="10">
        <v>5.8823529411764698E-2</v>
      </c>
      <c r="G58" s="54">
        <v>34</v>
      </c>
    </row>
    <row r="59" spans="1:7" ht="14.1" hidden="1" customHeight="1" x14ac:dyDescent="0.2">
      <c r="A59" s="38" t="s">
        <v>216</v>
      </c>
      <c r="B59" s="46" t="s">
        <v>368</v>
      </c>
      <c r="C59" s="46" t="s">
        <v>216</v>
      </c>
      <c r="D59" s="55">
        <v>0.13943355119825701</v>
      </c>
      <c r="E59" s="55">
        <v>0.69934640522875802</v>
      </c>
      <c r="F59" s="55">
        <v>0.161220043572985</v>
      </c>
      <c r="G59" s="53">
        <v>459</v>
      </c>
    </row>
    <row r="60" spans="1:7" ht="14.1" hidden="1" customHeight="1" x14ac:dyDescent="0.2">
      <c r="A60" s="38" t="s">
        <v>216</v>
      </c>
      <c r="B60" s="46" t="s">
        <v>369</v>
      </c>
      <c r="C60" s="46" t="s">
        <v>216</v>
      </c>
      <c r="D60" s="55">
        <v>0.13006396588486099</v>
      </c>
      <c r="E60" s="55">
        <v>0.76972281449893398</v>
      </c>
      <c r="F60" s="55">
        <v>0.100213219616205</v>
      </c>
      <c r="G60" s="53">
        <v>469</v>
      </c>
    </row>
    <row r="61" spans="1:7" ht="14.1" hidden="1" customHeight="1" x14ac:dyDescent="0.2">
      <c r="A61" s="38" t="s">
        <v>216</v>
      </c>
      <c r="B61" s="46" t="s">
        <v>370</v>
      </c>
      <c r="C61" s="46" t="s">
        <v>216</v>
      </c>
      <c r="D61" s="55">
        <v>0.13417190775681301</v>
      </c>
      <c r="E61" s="55">
        <v>0.73375262054507295</v>
      </c>
      <c r="F61" s="55">
        <v>0.13207547169811301</v>
      </c>
      <c r="G61" s="53">
        <v>954</v>
      </c>
    </row>
    <row r="62" spans="1:7" ht="14.1" customHeight="1" x14ac:dyDescent="0.2">
      <c r="A62" s="40" t="s">
        <v>181</v>
      </c>
      <c r="B62" s="56" t="s">
        <v>368</v>
      </c>
      <c r="C62" s="56" t="s">
        <v>181</v>
      </c>
      <c r="D62" s="57">
        <v>0.14662756598240501</v>
      </c>
      <c r="E62" s="57">
        <v>0.68475073313782997</v>
      </c>
      <c r="F62" s="57">
        <v>0.168621700879765</v>
      </c>
      <c r="G62" s="54">
        <v>682</v>
      </c>
    </row>
    <row r="63" spans="1:7" ht="14.1" customHeight="1" x14ac:dyDescent="0.2">
      <c r="A63" s="40" t="s">
        <v>181</v>
      </c>
      <c r="B63" s="56" t="s">
        <v>369</v>
      </c>
      <c r="C63" s="56" t="s">
        <v>181</v>
      </c>
      <c r="D63" s="57">
        <v>0.11688311688311701</v>
      </c>
      <c r="E63" s="57">
        <v>0.77777777777777801</v>
      </c>
      <c r="F63" s="57">
        <v>0.105339105339105</v>
      </c>
      <c r="G63" s="54">
        <v>693</v>
      </c>
    </row>
    <row r="64" spans="1:7" ht="14.1" customHeight="1" x14ac:dyDescent="0.2">
      <c r="A64" s="40" t="s">
        <v>181</v>
      </c>
      <c r="B64" s="56" t="s">
        <v>370</v>
      </c>
      <c r="C64" s="56" t="s">
        <v>181</v>
      </c>
      <c r="D64" s="57">
        <v>0.13101983002832901</v>
      </c>
      <c r="E64" s="57">
        <v>0.73229461756373904</v>
      </c>
      <c r="F64" s="57">
        <v>0.13668555240793201</v>
      </c>
      <c r="G64" s="54">
        <v>1412</v>
      </c>
    </row>
    <row r="65" spans="1:7" ht="14.1" hidden="1" customHeight="1" x14ac:dyDescent="0.2">
      <c r="A65" s="58" t="s">
        <v>218</v>
      </c>
      <c r="B65" s="52" t="s">
        <v>368</v>
      </c>
      <c r="C65" s="52" t="s">
        <v>8</v>
      </c>
      <c r="D65" s="10">
        <v>0.19259259259259301</v>
      </c>
      <c r="E65" s="10">
        <v>0.62962962962962998</v>
      </c>
      <c r="F65" s="10">
        <v>0.17777777777777801</v>
      </c>
      <c r="G65" s="53">
        <v>135</v>
      </c>
    </row>
    <row r="66" spans="1:7" ht="14.1" hidden="1" customHeight="1" x14ac:dyDescent="0.2">
      <c r="A66" s="58" t="s">
        <v>218</v>
      </c>
      <c r="B66" s="52" t="s">
        <v>369</v>
      </c>
      <c r="C66" s="52" t="s">
        <v>8</v>
      </c>
      <c r="D66" s="10">
        <v>0.15025906735751299</v>
      </c>
      <c r="E66" s="10">
        <v>0.73575129533678796</v>
      </c>
      <c r="F66" s="10">
        <v>0.113989637305699</v>
      </c>
      <c r="G66" s="53">
        <v>193</v>
      </c>
    </row>
    <row r="67" spans="1:7" ht="14.1" hidden="1" customHeight="1" x14ac:dyDescent="0.2">
      <c r="A67" s="58" t="s">
        <v>218</v>
      </c>
      <c r="B67" s="52" t="s">
        <v>370</v>
      </c>
      <c r="C67" s="52" t="s">
        <v>8</v>
      </c>
      <c r="D67" s="10">
        <v>0.16969696969697001</v>
      </c>
      <c r="E67" s="10">
        <v>0.69090909090909103</v>
      </c>
      <c r="F67" s="10">
        <v>0.13939393939393899</v>
      </c>
      <c r="G67" s="53">
        <v>330</v>
      </c>
    </row>
    <row r="68" spans="1:7" ht="14.1" hidden="1" customHeight="1" x14ac:dyDescent="0.2">
      <c r="A68" s="58" t="s">
        <v>220</v>
      </c>
      <c r="B68" s="52" t="s">
        <v>368</v>
      </c>
      <c r="C68" s="52" t="s">
        <v>86</v>
      </c>
      <c r="D68" s="10">
        <v>0.31034482758620702</v>
      </c>
      <c r="E68" s="10">
        <v>0.46551724137931</v>
      </c>
      <c r="F68" s="10">
        <v>0.22413793103448301</v>
      </c>
      <c r="G68" s="54">
        <v>58</v>
      </c>
    </row>
    <row r="69" spans="1:7" ht="14.1" hidden="1" customHeight="1" x14ac:dyDescent="0.2">
      <c r="A69" s="58" t="s">
        <v>220</v>
      </c>
      <c r="B69" s="52" t="s">
        <v>369</v>
      </c>
      <c r="C69" s="52" t="s">
        <v>86</v>
      </c>
      <c r="D69" s="10">
        <v>9.8360655737704902E-2</v>
      </c>
      <c r="E69" s="10">
        <v>0.75409836065573799</v>
      </c>
      <c r="F69" s="10">
        <v>0.14754098360655701</v>
      </c>
      <c r="G69" s="54">
        <v>61</v>
      </c>
    </row>
    <row r="70" spans="1:7" ht="14.1" hidden="1" customHeight="1" x14ac:dyDescent="0.2">
      <c r="A70" s="58" t="s">
        <v>220</v>
      </c>
      <c r="B70" s="52" t="s">
        <v>370</v>
      </c>
      <c r="C70" s="52" t="s">
        <v>86</v>
      </c>
      <c r="D70" s="10">
        <v>0.20168067226890801</v>
      </c>
      <c r="E70" s="10">
        <v>0.61344537815126099</v>
      </c>
      <c r="F70" s="10">
        <v>0.184873949579832</v>
      </c>
      <c r="G70" s="54">
        <v>119</v>
      </c>
    </row>
    <row r="71" spans="1:7" ht="14.1" hidden="1" customHeight="1" x14ac:dyDescent="0.2">
      <c r="A71" s="58" t="s">
        <v>222</v>
      </c>
      <c r="B71" s="52" t="s">
        <v>368</v>
      </c>
      <c r="C71" s="52" t="s">
        <v>64</v>
      </c>
      <c r="D71" s="10">
        <v>0.28787878787878801</v>
      </c>
      <c r="E71" s="10">
        <v>0.54545454545454497</v>
      </c>
      <c r="F71" s="10">
        <v>0.16666666666666699</v>
      </c>
      <c r="G71" s="53">
        <v>198</v>
      </c>
    </row>
    <row r="72" spans="1:7" ht="14.1" hidden="1" customHeight="1" x14ac:dyDescent="0.2">
      <c r="A72" s="58" t="s">
        <v>222</v>
      </c>
      <c r="B72" s="52" t="s">
        <v>369</v>
      </c>
      <c r="C72" s="52" t="s">
        <v>64</v>
      </c>
      <c r="D72" s="10">
        <v>0.112903225806452</v>
      </c>
      <c r="E72" s="10">
        <v>0.81451612903225801</v>
      </c>
      <c r="F72" s="10">
        <v>7.25806451612903E-2</v>
      </c>
      <c r="G72" s="53">
        <v>124</v>
      </c>
    </row>
    <row r="73" spans="1:7" ht="14.1" hidden="1" customHeight="1" x14ac:dyDescent="0.2">
      <c r="A73" s="58" t="s">
        <v>222</v>
      </c>
      <c r="B73" s="52" t="s">
        <v>370</v>
      </c>
      <c r="C73" s="52" t="s">
        <v>64</v>
      </c>
      <c r="D73" s="10">
        <v>0.21981424148606801</v>
      </c>
      <c r="E73" s="10">
        <v>0.65015479876160998</v>
      </c>
      <c r="F73" s="10">
        <v>0.13003095975232201</v>
      </c>
      <c r="G73" s="53">
        <v>323</v>
      </c>
    </row>
    <row r="74" spans="1:7" ht="14.1" hidden="1" customHeight="1" x14ac:dyDescent="0.2">
      <c r="A74" s="58" t="s">
        <v>224</v>
      </c>
      <c r="B74" s="52" t="s">
        <v>368</v>
      </c>
      <c r="C74" s="52" t="s">
        <v>87</v>
      </c>
      <c r="D74" s="10">
        <v>0.35294117647058798</v>
      </c>
      <c r="E74" s="10">
        <v>0.47058823529411797</v>
      </c>
      <c r="F74" s="10">
        <v>0.17647058823529399</v>
      </c>
      <c r="G74" s="54">
        <v>17</v>
      </c>
    </row>
    <row r="75" spans="1:7" ht="14.1" hidden="1" customHeight="1" x14ac:dyDescent="0.2">
      <c r="A75" s="58" t="s">
        <v>224</v>
      </c>
      <c r="B75" s="52" t="s">
        <v>369</v>
      </c>
      <c r="C75" s="52" t="s">
        <v>87</v>
      </c>
      <c r="D75" s="10"/>
      <c r="E75" s="10"/>
      <c r="F75" s="10"/>
      <c r="G75" s="54">
        <v>13</v>
      </c>
    </row>
    <row r="76" spans="1:7" ht="14.1" hidden="1" customHeight="1" x14ac:dyDescent="0.2">
      <c r="A76" s="58" t="s">
        <v>224</v>
      </c>
      <c r="B76" s="52" t="s">
        <v>370</v>
      </c>
      <c r="C76" s="52" t="s">
        <v>87</v>
      </c>
      <c r="D76" s="10">
        <v>0.36666666666666697</v>
      </c>
      <c r="E76" s="10">
        <v>0.43333333333333302</v>
      </c>
      <c r="F76" s="10">
        <v>0.2</v>
      </c>
      <c r="G76" s="54">
        <v>30</v>
      </c>
    </row>
    <row r="77" spans="1:7" ht="14.1" customHeight="1" x14ac:dyDescent="0.2">
      <c r="A77" s="40" t="s">
        <v>182</v>
      </c>
      <c r="B77" s="56" t="s">
        <v>368</v>
      </c>
      <c r="C77" s="56" t="s">
        <v>182</v>
      </c>
      <c r="D77" s="57">
        <v>0.26225490196078399</v>
      </c>
      <c r="E77" s="57">
        <v>0.55882352941176505</v>
      </c>
      <c r="F77" s="57">
        <v>0.17892156862745101</v>
      </c>
      <c r="G77" s="53">
        <v>408</v>
      </c>
    </row>
    <row r="78" spans="1:7" ht="14.1" customHeight="1" x14ac:dyDescent="0.2">
      <c r="A78" s="40" t="s">
        <v>182</v>
      </c>
      <c r="B78" s="56" t="s">
        <v>369</v>
      </c>
      <c r="C78" s="56" t="s">
        <v>182</v>
      </c>
      <c r="D78" s="57">
        <v>0.138107416879795</v>
      </c>
      <c r="E78" s="57">
        <v>0.751918158567775</v>
      </c>
      <c r="F78" s="57">
        <v>0.10997442455243001</v>
      </c>
      <c r="G78" s="53">
        <v>391</v>
      </c>
    </row>
    <row r="79" spans="1:7" ht="14.1" customHeight="1" x14ac:dyDescent="0.2">
      <c r="A79" s="40" t="s">
        <v>182</v>
      </c>
      <c r="B79" s="56" t="s">
        <v>370</v>
      </c>
      <c r="C79" s="56" t="s">
        <v>182</v>
      </c>
      <c r="D79" s="57">
        <v>0.20199501246882801</v>
      </c>
      <c r="E79" s="57">
        <v>0.65336658354114696</v>
      </c>
      <c r="F79" s="57">
        <v>0.14463840399002501</v>
      </c>
      <c r="G79" s="53">
        <v>802</v>
      </c>
    </row>
    <row r="80" spans="1:7" ht="14.1" customHeight="1" x14ac:dyDescent="0.2">
      <c r="A80" s="59" t="s">
        <v>89</v>
      </c>
      <c r="B80" s="49" t="s">
        <v>368</v>
      </c>
      <c r="C80" s="49" t="s">
        <v>89</v>
      </c>
      <c r="D80" s="60">
        <v>0.18990825688073401</v>
      </c>
      <c r="E80" s="60">
        <v>0.63761467889908297</v>
      </c>
      <c r="F80" s="60">
        <v>0.172477064220183</v>
      </c>
      <c r="G80" s="54">
        <v>1090</v>
      </c>
    </row>
    <row r="81" spans="1:7" ht="14.1" customHeight="1" x14ac:dyDescent="0.2">
      <c r="A81" s="59" t="s">
        <v>89</v>
      </c>
      <c r="B81" s="49" t="s">
        <v>369</v>
      </c>
      <c r="C81" s="49" t="s">
        <v>89</v>
      </c>
      <c r="D81" s="60">
        <v>0.12453874538745401</v>
      </c>
      <c r="E81" s="60">
        <v>0.76845018450184499</v>
      </c>
      <c r="F81" s="60">
        <v>0.107011070110701</v>
      </c>
      <c r="G81" s="54">
        <v>1084</v>
      </c>
    </row>
    <row r="82" spans="1:7" ht="14.1" customHeight="1" x14ac:dyDescent="0.2">
      <c r="A82" s="59" t="s">
        <v>89</v>
      </c>
      <c r="B82" s="49" t="s">
        <v>370</v>
      </c>
      <c r="C82" s="49" t="s">
        <v>89</v>
      </c>
      <c r="D82" s="60">
        <v>0.15672990063233999</v>
      </c>
      <c r="E82" s="60">
        <v>0.70370370370370405</v>
      </c>
      <c r="F82" s="60">
        <v>0.13956639566395701</v>
      </c>
      <c r="G82" s="54">
        <v>2214</v>
      </c>
    </row>
    <row r="83" spans="1:7" x14ac:dyDescent="0.2">
      <c r="A83" s="46" t="s">
        <v>371</v>
      </c>
    </row>
    <row r="85" spans="1:7" ht="18" customHeight="1" x14ac:dyDescent="0.2">
      <c r="A85" s="48" t="s">
        <v>372</v>
      </c>
    </row>
    <row r="87" spans="1:7" x14ac:dyDescent="0.2">
      <c r="D87" s="10"/>
      <c r="E87" s="10"/>
      <c r="F87" s="10"/>
    </row>
    <row r="88" spans="1:7" x14ac:dyDescent="0.2">
      <c r="D88" s="10"/>
      <c r="E88" s="10"/>
      <c r="F88" s="10"/>
    </row>
    <row r="89" spans="1:7" x14ac:dyDescent="0.2">
      <c r="D89" s="10"/>
      <c r="E89" s="10"/>
      <c r="F89" s="10"/>
    </row>
    <row r="90" spans="1:7" x14ac:dyDescent="0.2">
      <c r="D90" s="10"/>
      <c r="E90" s="10"/>
      <c r="F90" s="10"/>
    </row>
    <row r="91" spans="1:7" x14ac:dyDescent="0.2">
      <c r="D91" s="10"/>
      <c r="E91" s="10"/>
      <c r="F91" s="10"/>
    </row>
    <row r="92" spans="1:7" x14ac:dyDescent="0.2">
      <c r="D92" s="10"/>
      <c r="E92" s="10"/>
      <c r="F92" s="10"/>
    </row>
    <row r="93" spans="1:7" x14ac:dyDescent="0.2">
      <c r="D93" s="10"/>
      <c r="E93" s="10"/>
      <c r="F93" s="10"/>
    </row>
    <row r="94" spans="1:7" x14ac:dyDescent="0.2">
      <c r="D94" s="10"/>
      <c r="E94" s="10"/>
      <c r="F94" s="10"/>
    </row>
    <row r="95" spans="1:7" x14ac:dyDescent="0.2">
      <c r="D95" s="10"/>
      <c r="E95" s="10"/>
      <c r="F95" s="10"/>
    </row>
    <row r="96" spans="1:7" x14ac:dyDescent="0.2">
      <c r="D96" s="10"/>
      <c r="E96" s="10"/>
      <c r="F96" s="10"/>
    </row>
    <row r="97" spans="4:6" x14ac:dyDescent="0.2">
      <c r="D97" s="10"/>
      <c r="E97" s="10"/>
      <c r="F97" s="10"/>
    </row>
    <row r="98" spans="4:6" x14ac:dyDescent="0.2">
      <c r="D98" s="10"/>
      <c r="E98" s="10"/>
      <c r="F98" s="10"/>
    </row>
    <row r="99" spans="4:6" x14ac:dyDescent="0.2">
      <c r="D99" s="10"/>
      <c r="E99" s="10"/>
      <c r="F99" s="10"/>
    </row>
    <row r="100" spans="4:6" x14ac:dyDescent="0.2">
      <c r="D100" s="10"/>
      <c r="E100" s="10"/>
      <c r="F100" s="10"/>
    </row>
    <row r="101" spans="4:6" x14ac:dyDescent="0.2">
      <c r="D101" s="10"/>
      <c r="E101" s="10"/>
      <c r="F101" s="10"/>
    </row>
    <row r="102" spans="4:6" x14ac:dyDescent="0.2">
      <c r="D102" s="10"/>
      <c r="E102" s="10"/>
      <c r="F102" s="10"/>
    </row>
    <row r="103" spans="4:6" x14ac:dyDescent="0.2">
      <c r="D103" s="10"/>
      <c r="E103" s="10"/>
      <c r="F103" s="10"/>
    </row>
    <row r="104" spans="4:6" x14ac:dyDescent="0.2">
      <c r="D104" s="10"/>
      <c r="E104" s="10"/>
      <c r="F104" s="10"/>
    </row>
    <row r="105" spans="4:6" x14ac:dyDescent="0.2">
      <c r="D105" s="10"/>
      <c r="E105" s="10"/>
      <c r="F105" s="10"/>
    </row>
    <row r="106" spans="4:6" x14ac:dyDescent="0.2">
      <c r="D106" s="10"/>
      <c r="E106" s="10"/>
      <c r="F106" s="10"/>
    </row>
    <row r="107" spans="4:6" x14ac:dyDescent="0.2">
      <c r="D107" s="10"/>
      <c r="E107" s="10"/>
      <c r="F107" s="10"/>
    </row>
    <row r="108" spans="4:6" x14ac:dyDescent="0.2">
      <c r="D108" s="10"/>
      <c r="E108" s="10"/>
      <c r="F108" s="10"/>
    </row>
    <row r="109" spans="4:6" x14ac:dyDescent="0.2">
      <c r="D109" s="10"/>
      <c r="E109" s="10"/>
      <c r="F109" s="10"/>
    </row>
    <row r="110" spans="4:6" x14ac:dyDescent="0.2">
      <c r="D110" s="10"/>
      <c r="E110" s="10"/>
      <c r="F110" s="10"/>
    </row>
    <row r="111" spans="4:6" x14ac:dyDescent="0.2">
      <c r="D111" s="10"/>
      <c r="E111" s="10"/>
      <c r="F111" s="10"/>
    </row>
    <row r="112" spans="4:6" x14ac:dyDescent="0.2">
      <c r="D112" s="10"/>
      <c r="E112" s="10"/>
      <c r="F112" s="10"/>
    </row>
    <row r="113" spans="4:6" x14ac:dyDescent="0.2">
      <c r="D113" s="10"/>
      <c r="E113" s="10"/>
      <c r="F113" s="10"/>
    </row>
    <row r="114" spans="4:6" x14ac:dyDescent="0.2">
      <c r="D114" s="10"/>
      <c r="E114" s="10"/>
      <c r="F114" s="10"/>
    </row>
    <row r="115" spans="4:6" x14ac:dyDescent="0.2">
      <c r="D115" s="10"/>
      <c r="E115" s="10"/>
      <c r="F115" s="10"/>
    </row>
    <row r="116" spans="4:6" x14ac:dyDescent="0.2">
      <c r="D116" s="10"/>
      <c r="E116" s="10"/>
      <c r="F116" s="10"/>
    </row>
    <row r="117" spans="4:6" x14ac:dyDescent="0.2">
      <c r="D117" s="10"/>
      <c r="E117" s="10"/>
      <c r="F117" s="10"/>
    </row>
    <row r="118" spans="4:6" x14ac:dyDescent="0.2">
      <c r="D118" s="10"/>
      <c r="E118" s="10"/>
      <c r="F118" s="10"/>
    </row>
    <row r="119" spans="4:6" x14ac:dyDescent="0.2">
      <c r="D119" s="10"/>
      <c r="E119" s="10"/>
      <c r="F119" s="10"/>
    </row>
    <row r="120" spans="4:6" x14ac:dyDescent="0.2">
      <c r="D120" s="10"/>
      <c r="E120" s="10"/>
      <c r="F120" s="10"/>
    </row>
    <row r="121" spans="4:6" x14ac:dyDescent="0.2">
      <c r="D121" s="10"/>
      <c r="E121" s="10"/>
      <c r="F121" s="10"/>
    </row>
    <row r="122" spans="4:6" x14ac:dyDescent="0.2">
      <c r="D122" s="10"/>
      <c r="E122" s="10"/>
      <c r="F122" s="10"/>
    </row>
    <row r="123" spans="4:6" x14ac:dyDescent="0.2">
      <c r="D123" s="10"/>
      <c r="E123" s="10"/>
      <c r="F123" s="10"/>
    </row>
    <row r="124" spans="4:6" x14ac:dyDescent="0.2">
      <c r="D124" s="10"/>
      <c r="E124" s="10"/>
      <c r="F124" s="10"/>
    </row>
    <row r="125" spans="4:6" x14ac:dyDescent="0.2">
      <c r="D125" s="10"/>
      <c r="E125" s="10"/>
      <c r="F125" s="10"/>
    </row>
    <row r="126" spans="4:6" x14ac:dyDescent="0.2">
      <c r="D126" s="10"/>
      <c r="E126" s="10"/>
      <c r="F126" s="10"/>
    </row>
    <row r="127" spans="4:6" x14ac:dyDescent="0.2">
      <c r="D127" s="10"/>
      <c r="E127" s="10"/>
      <c r="F127" s="10"/>
    </row>
    <row r="128" spans="4:6" x14ac:dyDescent="0.2">
      <c r="D128" s="10"/>
      <c r="E128" s="10"/>
      <c r="F128" s="10"/>
    </row>
    <row r="129" spans="4:6" x14ac:dyDescent="0.2">
      <c r="D129" s="10"/>
      <c r="E129" s="10"/>
      <c r="F129" s="10"/>
    </row>
    <row r="130" spans="4:6" x14ac:dyDescent="0.2">
      <c r="D130" s="10"/>
      <c r="E130" s="10"/>
      <c r="F130" s="10"/>
    </row>
    <row r="131" spans="4:6" x14ac:dyDescent="0.2">
      <c r="D131" s="10"/>
      <c r="E131" s="10"/>
      <c r="F131" s="10"/>
    </row>
    <row r="132" spans="4:6" x14ac:dyDescent="0.2">
      <c r="D132" s="10"/>
      <c r="E132" s="10"/>
      <c r="F132" s="10"/>
    </row>
    <row r="133" spans="4:6" x14ac:dyDescent="0.2">
      <c r="D133" s="10"/>
      <c r="E133" s="10"/>
      <c r="F133" s="10"/>
    </row>
    <row r="134" spans="4:6" x14ac:dyDescent="0.2">
      <c r="D134" s="10"/>
      <c r="E134" s="10"/>
      <c r="F134" s="10"/>
    </row>
    <row r="135" spans="4:6" x14ac:dyDescent="0.2">
      <c r="D135" s="10"/>
      <c r="E135" s="10"/>
      <c r="F135" s="10"/>
    </row>
    <row r="136" spans="4:6" x14ac:dyDescent="0.2">
      <c r="D136" s="10"/>
      <c r="E136" s="10"/>
      <c r="F136" s="10"/>
    </row>
    <row r="137" spans="4:6" x14ac:dyDescent="0.2">
      <c r="D137" s="10"/>
      <c r="E137" s="10"/>
      <c r="F137" s="10"/>
    </row>
    <row r="138" spans="4:6" x14ac:dyDescent="0.2">
      <c r="D138" s="10"/>
      <c r="E138" s="10"/>
      <c r="F138" s="10"/>
    </row>
    <row r="139" spans="4:6" x14ac:dyDescent="0.2">
      <c r="D139" s="10"/>
      <c r="E139" s="10"/>
      <c r="F139" s="10"/>
    </row>
    <row r="140" spans="4:6" x14ac:dyDescent="0.2">
      <c r="D140" s="10"/>
      <c r="E140" s="10"/>
      <c r="F140" s="10"/>
    </row>
    <row r="141" spans="4:6" x14ac:dyDescent="0.2">
      <c r="D141" s="10"/>
      <c r="E141" s="10"/>
      <c r="F141" s="10"/>
    </row>
    <row r="142" spans="4:6" x14ac:dyDescent="0.2">
      <c r="D142" s="10"/>
      <c r="E142" s="10"/>
      <c r="F142" s="10"/>
    </row>
    <row r="143" spans="4:6" x14ac:dyDescent="0.2">
      <c r="D143" s="10"/>
      <c r="E143" s="10"/>
      <c r="F143" s="10"/>
    </row>
    <row r="144" spans="4:6" x14ac:dyDescent="0.2">
      <c r="D144" s="10"/>
      <c r="E144" s="10"/>
      <c r="F144" s="10"/>
    </row>
    <row r="145" spans="4:6" x14ac:dyDescent="0.2">
      <c r="D145" s="10"/>
      <c r="E145" s="10"/>
      <c r="F145" s="10"/>
    </row>
    <row r="146" spans="4:6" x14ac:dyDescent="0.2">
      <c r="D146" s="10"/>
      <c r="E146" s="10"/>
      <c r="F146" s="10"/>
    </row>
    <row r="147" spans="4:6" x14ac:dyDescent="0.2">
      <c r="D147" s="10"/>
      <c r="E147" s="10"/>
      <c r="F147" s="10"/>
    </row>
    <row r="148" spans="4:6" x14ac:dyDescent="0.2">
      <c r="D148" s="10"/>
      <c r="E148" s="10"/>
      <c r="F148" s="10"/>
    </row>
    <row r="149" spans="4:6" x14ac:dyDescent="0.2">
      <c r="D149" s="10"/>
      <c r="E149" s="10"/>
      <c r="F149" s="10"/>
    </row>
    <row r="150" spans="4:6" x14ac:dyDescent="0.2">
      <c r="D150" s="10"/>
      <c r="E150" s="10"/>
      <c r="F150" s="10"/>
    </row>
    <row r="151" spans="4:6" x14ac:dyDescent="0.2">
      <c r="D151" s="10"/>
      <c r="E151" s="10"/>
      <c r="F151" s="10"/>
    </row>
    <row r="152" spans="4:6" x14ac:dyDescent="0.2">
      <c r="D152" s="10"/>
      <c r="E152" s="10"/>
      <c r="F152" s="10"/>
    </row>
    <row r="153" spans="4:6" x14ac:dyDescent="0.2">
      <c r="D153" s="10"/>
      <c r="E153" s="10"/>
      <c r="F153" s="10"/>
    </row>
    <row r="154" spans="4:6" x14ac:dyDescent="0.2">
      <c r="D154" s="10"/>
      <c r="E154" s="10"/>
      <c r="F154" s="10"/>
    </row>
    <row r="155" spans="4:6" x14ac:dyDescent="0.2">
      <c r="D155" s="10"/>
      <c r="E155" s="10"/>
      <c r="F155" s="10"/>
    </row>
    <row r="156" spans="4:6" x14ac:dyDescent="0.2">
      <c r="D156" s="10"/>
      <c r="E156" s="10"/>
      <c r="F156" s="10"/>
    </row>
    <row r="157" spans="4:6" x14ac:dyDescent="0.2">
      <c r="D157" s="10"/>
      <c r="E157" s="10"/>
      <c r="F157" s="10"/>
    </row>
    <row r="158" spans="4:6" x14ac:dyDescent="0.2">
      <c r="D158" s="10"/>
      <c r="E158" s="10"/>
      <c r="F158" s="10"/>
    </row>
  </sheetData>
  <mergeCells count="2">
    <mergeCell ref="A2:G2"/>
    <mergeCell ref="A3:G3"/>
  </mergeCells>
  <pageMargins left="0.59055118110236227" right="0.39370078740157483" top="0.98425196850393704" bottom="0.98425196850393704" header="0.51181102362204722" footer="0.51181102362204722"/>
  <pageSetup paperSize="9" scale="60" orientation="portrait" r:id="rId1"/>
  <headerFooter scaleWithDoc="0" alignWithMargins="0">
    <oddFooter>&amp;L&amp;"Arial,Kursiv"</oddFooter>
  </headerFooter>
  <rowBreaks count="1" manualBreakCount="1">
    <brk id="83" max="8" man="1"/>
  </rowBreaks>
  <drawing r:id="rId2"/>
  <tableParts count="1">
    <tablePart r:id="rId3"/>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58"/>
  <sheetViews>
    <sheetView showGridLines="0" showWhiteSpace="0" zoomScaleNormal="100" zoomScalePageLayoutView="85" workbookViewId="0"/>
  </sheetViews>
  <sheetFormatPr defaultColWidth="11.42578125" defaultRowHeight="12.75" x14ac:dyDescent="0.2"/>
  <cols>
    <col min="1" max="1" width="32.42578125" customWidth="1"/>
    <col min="2" max="2" width="8.42578125" customWidth="1"/>
    <col min="3" max="3" width="32.42578125" customWidth="1"/>
    <col min="4" max="6" width="12.7109375" customWidth="1"/>
    <col min="7" max="7" width="17.85546875" customWidth="1"/>
    <col min="8" max="8" width="3.85546875" customWidth="1"/>
  </cols>
  <sheetData>
    <row r="1" spans="1:11" ht="15.95" customHeight="1" x14ac:dyDescent="0.25">
      <c r="A1" s="47" t="s">
        <v>360</v>
      </c>
      <c r="D1" s="47"/>
      <c r="E1" s="47"/>
      <c r="F1" s="47"/>
      <c r="G1" s="47"/>
      <c r="H1" s="47"/>
      <c r="I1" s="47"/>
      <c r="J1" s="47"/>
      <c r="K1" s="43" t="str">
        <f>HYPERLINK("#Innehållsförteckning!A1", "Innehållsförteckning")</f>
        <v>Innehållsförteckning</v>
      </c>
    </row>
    <row r="2" spans="1:11" ht="25.5" customHeight="1" x14ac:dyDescent="0.2">
      <c r="A2" s="70" t="s">
        <v>373</v>
      </c>
      <c r="B2" s="70"/>
      <c r="C2" s="70"/>
      <c r="D2" s="70"/>
      <c r="E2" s="70"/>
      <c r="F2" s="70"/>
      <c r="G2" s="70"/>
    </row>
    <row r="3" spans="1:11" ht="13.5" customHeight="1" x14ac:dyDescent="0.2">
      <c r="A3" s="71" t="s">
        <v>362</v>
      </c>
      <c r="B3" s="71"/>
      <c r="C3" s="71"/>
      <c r="D3" s="71"/>
      <c r="E3" s="71"/>
      <c r="F3" s="71"/>
      <c r="G3" s="71"/>
      <c r="H3" s="24"/>
    </row>
    <row r="4" spans="1:11" ht="14.1" customHeight="1" x14ac:dyDescent="0.2">
      <c r="A4" s="49" t="s">
        <v>180</v>
      </c>
      <c r="B4" s="49" t="s">
        <v>363</v>
      </c>
      <c r="C4" s="49" t="s">
        <v>62</v>
      </c>
      <c r="D4" s="50" t="s">
        <v>364</v>
      </c>
      <c r="E4" s="50" t="s">
        <v>365</v>
      </c>
      <c r="F4" s="50" t="s">
        <v>366</v>
      </c>
      <c r="G4" s="51" t="s">
        <v>367</v>
      </c>
    </row>
    <row r="5" spans="1:11" hidden="1" x14ac:dyDescent="0.2">
      <c r="A5" s="52" t="s">
        <v>189</v>
      </c>
      <c r="B5" s="52" t="s">
        <v>368</v>
      </c>
      <c r="C5" s="52" t="s">
        <v>6</v>
      </c>
      <c r="D5" s="10">
        <v>0.58823529411764697</v>
      </c>
      <c r="E5" s="10">
        <v>0.11764705882352899</v>
      </c>
      <c r="F5" s="10">
        <v>0.29411764705882398</v>
      </c>
      <c r="G5" s="53">
        <v>17</v>
      </c>
    </row>
    <row r="6" spans="1:11" hidden="1" x14ac:dyDescent="0.2">
      <c r="A6" s="52" t="s">
        <v>189</v>
      </c>
      <c r="B6" s="52" t="s">
        <v>369</v>
      </c>
      <c r="C6" s="52" t="s">
        <v>6</v>
      </c>
      <c r="D6" s="10">
        <v>0.70833333333333304</v>
      </c>
      <c r="E6" s="10">
        <v>0.125</v>
      </c>
      <c r="F6" s="10">
        <v>0.16666666666666699</v>
      </c>
      <c r="G6" s="53">
        <v>24</v>
      </c>
    </row>
    <row r="7" spans="1:11" hidden="1" x14ac:dyDescent="0.2">
      <c r="A7" s="52" t="s">
        <v>189</v>
      </c>
      <c r="B7" s="52" t="s">
        <v>370</v>
      </c>
      <c r="C7" s="52" t="s">
        <v>6</v>
      </c>
      <c r="D7" s="10">
        <v>0.65853658536585402</v>
      </c>
      <c r="E7" s="10">
        <v>0.12195121951219499</v>
      </c>
      <c r="F7" s="10">
        <v>0.219512195121951</v>
      </c>
      <c r="G7" s="53">
        <v>41</v>
      </c>
    </row>
    <row r="8" spans="1:11" hidden="1" x14ac:dyDescent="0.2">
      <c r="A8" s="52" t="s">
        <v>191</v>
      </c>
      <c r="B8" s="52" t="s">
        <v>368</v>
      </c>
      <c r="C8" s="52" t="s">
        <v>10</v>
      </c>
      <c r="D8" s="10">
        <v>0.75</v>
      </c>
      <c r="E8" s="10">
        <v>0.25</v>
      </c>
      <c r="F8" s="10">
        <v>0</v>
      </c>
      <c r="G8" s="54">
        <v>16</v>
      </c>
    </row>
    <row r="9" spans="1:11" hidden="1" x14ac:dyDescent="0.2">
      <c r="A9" s="52" t="s">
        <v>191</v>
      </c>
      <c r="B9" s="52" t="s">
        <v>369</v>
      </c>
      <c r="C9" s="52" t="s">
        <v>10</v>
      </c>
      <c r="D9" s="10">
        <v>0.63157894736842102</v>
      </c>
      <c r="E9" s="10">
        <v>0.26315789473684198</v>
      </c>
      <c r="F9" s="10">
        <v>0.105263157894737</v>
      </c>
      <c r="G9" s="54">
        <v>19</v>
      </c>
    </row>
    <row r="10" spans="1:11" hidden="1" x14ac:dyDescent="0.2">
      <c r="A10" s="52" t="s">
        <v>191</v>
      </c>
      <c r="B10" s="52" t="s">
        <v>370</v>
      </c>
      <c r="C10" s="52" t="s">
        <v>10</v>
      </c>
      <c r="D10" s="10">
        <v>0.67567567567567599</v>
      </c>
      <c r="E10" s="10">
        <v>0.27027027027027001</v>
      </c>
      <c r="F10" s="10">
        <v>5.4054054054054099E-2</v>
      </c>
      <c r="G10" s="54">
        <v>37</v>
      </c>
    </row>
    <row r="11" spans="1:11" hidden="1" x14ac:dyDescent="0.2">
      <c r="A11" s="52" t="s">
        <v>193</v>
      </c>
      <c r="B11" s="52" t="s">
        <v>368</v>
      </c>
      <c r="C11" s="52" t="s">
        <v>85</v>
      </c>
      <c r="D11" s="10">
        <v>0.64</v>
      </c>
      <c r="E11" s="10">
        <v>0.24</v>
      </c>
      <c r="F11" s="10">
        <v>0.12</v>
      </c>
      <c r="G11" s="53">
        <v>25</v>
      </c>
    </row>
    <row r="12" spans="1:11" hidden="1" x14ac:dyDescent="0.2">
      <c r="A12" s="52" t="s">
        <v>193</v>
      </c>
      <c r="B12" s="52" t="s">
        <v>369</v>
      </c>
      <c r="C12" s="52" t="s">
        <v>85</v>
      </c>
      <c r="D12" s="10">
        <v>0.48</v>
      </c>
      <c r="E12" s="10">
        <v>0.36</v>
      </c>
      <c r="F12" s="10">
        <v>0.16</v>
      </c>
      <c r="G12" s="53">
        <v>25</v>
      </c>
    </row>
    <row r="13" spans="1:11" hidden="1" x14ac:dyDescent="0.2">
      <c r="A13" s="52" t="s">
        <v>193</v>
      </c>
      <c r="B13" s="52" t="s">
        <v>370</v>
      </c>
      <c r="C13" s="52" t="s">
        <v>85</v>
      </c>
      <c r="D13" s="10">
        <v>0.56862745098039202</v>
      </c>
      <c r="E13" s="10">
        <v>0.29411764705882398</v>
      </c>
      <c r="F13" s="10">
        <v>0.13725490196078399</v>
      </c>
      <c r="G13" s="53">
        <v>51</v>
      </c>
    </row>
    <row r="14" spans="1:11" hidden="1" x14ac:dyDescent="0.2">
      <c r="A14" s="52" t="s">
        <v>195</v>
      </c>
      <c r="B14" s="52" t="s">
        <v>368</v>
      </c>
      <c r="C14" s="52" t="s">
        <v>7</v>
      </c>
      <c r="D14" s="10">
        <v>0.75</v>
      </c>
      <c r="E14" s="10">
        <v>0.16666666666666699</v>
      </c>
      <c r="F14" s="10">
        <v>8.3333333333333301E-2</v>
      </c>
      <c r="G14" s="54">
        <v>24</v>
      </c>
    </row>
    <row r="15" spans="1:11" hidden="1" x14ac:dyDescent="0.2">
      <c r="A15" s="52" t="s">
        <v>195</v>
      </c>
      <c r="B15" s="52" t="s">
        <v>369</v>
      </c>
      <c r="C15" s="52" t="s">
        <v>7</v>
      </c>
      <c r="D15" s="10">
        <v>0.64705882352941202</v>
      </c>
      <c r="E15" s="10">
        <v>0.20588235294117599</v>
      </c>
      <c r="F15" s="10">
        <v>0.14705882352941199</v>
      </c>
      <c r="G15" s="54">
        <v>34</v>
      </c>
    </row>
    <row r="16" spans="1:11" hidden="1" x14ac:dyDescent="0.2">
      <c r="A16" s="52" t="s">
        <v>195</v>
      </c>
      <c r="B16" s="52" t="s">
        <v>370</v>
      </c>
      <c r="C16" s="52" t="s">
        <v>7</v>
      </c>
      <c r="D16" s="10">
        <v>0.677966101694915</v>
      </c>
      <c r="E16" s="10">
        <v>0.20338983050847501</v>
      </c>
      <c r="F16" s="10">
        <v>0.11864406779661001</v>
      </c>
      <c r="G16" s="54">
        <v>59</v>
      </c>
    </row>
    <row r="17" spans="1:7" hidden="1" x14ac:dyDescent="0.2">
      <c r="A17" s="52" t="s">
        <v>197</v>
      </c>
      <c r="B17" s="52" t="s">
        <v>368</v>
      </c>
      <c r="C17" s="52" t="s">
        <v>11</v>
      </c>
      <c r="D17" s="10">
        <v>0.69696969696969702</v>
      </c>
      <c r="E17" s="10">
        <v>6.0606060606060601E-2</v>
      </c>
      <c r="F17" s="10">
        <v>0.24242424242424199</v>
      </c>
      <c r="G17" s="53">
        <v>33</v>
      </c>
    </row>
    <row r="18" spans="1:7" hidden="1" x14ac:dyDescent="0.2">
      <c r="A18" s="52" t="s">
        <v>197</v>
      </c>
      <c r="B18" s="52" t="s">
        <v>369</v>
      </c>
      <c r="C18" s="52" t="s">
        <v>11</v>
      </c>
      <c r="D18" s="10">
        <v>0.63333333333333297</v>
      </c>
      <c r="E18" s="10">
        <v>0.2</v>
      </c>
      <c r="F18" s="10">
        <v>0.16666666666666699</v>
      </c>
      <c r="G18" s="53">
        <v>30</v>
      </c>
    </row>
    <row r="19" spans="1:7" hidden="1" x14ac:dyDescent="0.2">
      <c r="A19" s="52" t="s">
        <v>197</v>
      </c>
      <c r="B19" s="52" t="s">
        <v>370</v>
      </c>
      <c r="C19" s="52" t="s">
        <v>11</v>
      </c>
      <c r="D19" s="10">
        <v>0.66666666666666696</v>
      </c>
      <c r="E19" s="10">
        <v>0.126984126984127</v>
      </c>
      <c r="F19" s="10">
        <v>0.206349206349206</v>
      </c>
      <c r="G19" s="53">
        <v>63</v>
      </c>
    </row>
    <row r="20" spans="1:7" hidden="1" x14ac:dyDescent="0.2">
      <c r="A20" s="52" t="s">
        <v>199</v>
      </c>
      <c r="B20" s="52" t="s">
        <v>368</v>
      </c>
      <c r="C20" s="52" t="s">
        <v>5</v>
      </c>
      <c r="D20" s="10">
        <v>0.67500000000000004</v>
      </c>
      <c r="E20" s="10">
        <v>7.4999999999999997E-2</v>
      </c>
      <c r="F20" s="10">
        <v>0.25</v>
      </c>
      <c r="G20" s="54">
        <v>40</v>
      </c>
    </row>
    <row r="21" spans="1:7" hidden="1" x14ac:dyDescent="0.2">
      <c r="A21" s="52" t="s">
        <v>199</v>
      </c>
      <c r="B21" s="52" t="s">
        <v>369</v>
      </c>
      <c r="C21" s="52" t="s">
        <v>5</v>
      </c>
      <c r="D21" s="10">
        <v>0.52500000000000002</v>
      </c>
      <c r="E21" s="10">
        <v>0.35</v>
      </c>
      <c r="F21" s="10">
        <v>0.125</v>
      </c>
      <c r="G21" s="54">
        <v>40</v>
      </c>
    </row>
    <row r="22" spans="1:7" hidden="1" x14ac:dyDescent="0.2">
      <c r="A22" s="52" t="s">
        <v>199</v>
      </c>
      <c r="B22" s="52" t="s">
        <v>370</v>
      </c>
      <c r="C22" s="52" t="s">
        <v>5</v>
      </c>
      <c r="D22" s="10">
        <v>0.59756097560975596</v>
      </c>
      <c r="E22" s="10">
        <v>0.219512195121951</v>
      </c>
      <c r="F22" s="10">
        <v>0.18292682926829301</v>
      </c>
      <c r="G22" s="54">
        <v>82</v>
      </c>
    </row>
    <row r="23" spans="1:7" hidden="1" x14ac:dyDescent="0.2">
      <c r="A23" s="52" t="s">
        <v>201</v>
      </c>
      <c r="B23" s="52" t="s">
        <v>368</v>
      </c>
      <c r="C23" s="52" t="s">
        <v>9</v>
      </c>
      <c r="D23" s="10">
        <v>0.68421052631578905</v>
      </c>
      <c r="E23" s="10">
        <v>0.105263157894737</v>
      </c>
      <c r="F23" s="10">
        <v>0.21052631578947401</v>
      </c>
      <c r="G23" s="53">
        <v>19</v>
      </c>
    </row>
    <row r="24" spans="1:7" hidden="1" x14ac:dyDescent="0.2">
      <c r="A24" s="52" t="s">
        <v>201</v>
      </c>
      <c r="B24" s="52" t="s">
        <v>369</v>
      </c>
      <c r="C24" s="52" t="s">
        <v>9</v>
      </c>
      <c r="D24" s="10"/>
      <c r="E24" s="10"/>
      <c r="F24" s="10"/>
      <c r="G24" s="53">
        <v>13</v>
      </c>
    </row>
    <row r="25" spans="1:7" hidden="1" x14ac:dyDescent="0.2">
      <c r="A25" s="52" t="s">
        <v>201</v>
      </c>
      <c r="B25" s="52" t="s">
        <v>370</v>
      </c>
      <c r="C25" s="52" t="s">
        <v>9</v>
      </c>
      <c r="D25" s="10">
        <v>0.65625</v>
      </c>
      <c r="E25" s="10">
        <v>0.1875</v>
      </c>
      <c r="F25" s="10">
        <v>0.15625</v>
      </c>
      <c r="G25" s="53">
        <v>32</v>
      </c>
    </row>
    <row r="26" spans="1:7" hidden="1" x14ac:dyDescent="0.2">
      <c r="A26" s="52" t="s">
        <v>203</v>
      </c>
      <c r="B26" s="52" t="s">
        <v>368</v>
      </c>
      <c r="C26" s="52" t="s">
        <v>12</v>
      </c>
      <c r="D26" s="10">
        <v>0.67346938775510201</v>
      </c>
      <c r="E26" s="10">
        <v>0.26530612244898</v>
      </c>
      <c r="F26" s="10">
        <v>6.1224489795918401E-2</v>
      </c>
      <c r="G26" s="54">
        <v>49</v>
      </c>
    </row>
    <row r="27" spans="1:7" hidden="1" x14ac:dyDescent="0.2">
      <c r="A27" s="52" t="s">
        <v>203</v>
      </c>
      <c r="B27" s="52" t="s">
        <v>369</v>
      </c>
      <c r="C27" s="52" t="s">
        <v>12</v>
      </c>
      <c r="D27" s="10">
        <v>0.52631578947368396</v>
      </c>
      <c r="E27" s="10">
        <v>0.31578947368421101</v>
      </c>
      <c r="F27" s="10">
        <v>0.157894736842105</v>
      </c>
      <c r="G27" s="54">
        <v>38</v>
      </c>
    </row>
    <row r="28" spans="1:7" hidden="1" x14ac:dyDescent="0.2">
      <c r="A28" s="52" t="s">
        <v>203</v>
      </c>
      <c r="B28" s="52" t="s">
        <v>370</v>
      </c>
      <c r="C28" s="52" t="s">
        <v>12</v>
      </c>
      <c r="D28" s="10">
        <v>0.59782608695652195</v>
      </c>
      <c r="E28" s="10">
        <v>0.29347826086956502</v>
      </c>
      <c r="F28" s="10">
        <v>0.108695652173913</v>
      </c>
      <c r="G28" s="54">
        <v>92</v>
      </c>
    </row>
    <row r="29" spans="1:7" hidden="1" x14ac:dyDescent="0.2">
      <c r="A29" s="52" t="s">
        <v>205</v>
      </c>
      <c r="B29" s="52" t="s">
        <v>368</v>
      </c>
      <c r="C29" s="52" t="s">
        <v>14</v>
      </c>
      <c r="D29" s="10">
        <v>0.83050847457627097</v>
      </c>
      <c r="E29" s="10">
        <v>3.3898305084745797E-2</v>
      </c>
      <c r="F29" s="10">
        <v>0.13559322033898299</v>
      </c>
      <c r="G29" s="53">
        <v>59</v>
      </c>
    </row>
    <row r="30" spans="1:7" hidden="1" x14ac:dyDescent="0.2">
      <c r="A30" s="52" t="s">
        <v>205</v>
      </c>
      <c r="B30" s="52" t="s">
        <v>369</v>
      </c>
      <c r="C30" s="52" t="s">
        <v>14</v>
      </c>
      <c r="D30" s="10">
        <v>0.57407407407407396</v>
      </c>
      <c r="E30" s="10">
        <v>0.37037037037037002</v>
      </c>
      <c r="F30" s="10">
        <v>5.5555555555555601E-2</v>
      </c>
      <c r="G30" s="53">
        <v>54</v>
      </c>
    </row>
    <row r="31" spans="1:7" hidden="1" x14ac:dyDescent="0.2">
      <c r="A31" s="52" t="s">
        <v>205</v>
      </c>
      <c r="B31" s="52" t="s">
        <v>370</v>
      </c>
      <c r="C31" s="52" t="s">
        <v>14</v>
      </c>
      <c r="D31" s="10">
        <v>0.72033898305084698</v>
      </c>
      <c r="E31" s="10">
        <v>0.186440677966102</v>
      </c>
      <c r="F31" s="10">
        <v>9.3220338983050793E-2</v>
      </c>
      <c r="G31" s="53">
        <v>118</v>
      </c>
    </row>
    <row r="32" spans="1:7" hidden="1" x14ac:dyDescent="0.2">
      <c r="A32" s="52" t="s">
        <v>205</v>
      </c>
      <c r="B32" s="52" t="s">
        <v>368</v>
      </c>
      <c r="C32" s="52" t="s">
        <v>15</v>
      </c>
      <c r="D32" s="10">
        <v>0.78571428571428603</v>
      </c>
      <c r="E32" s="10">
        <v>0.119047619047619</v>
      </c>
      <c r="F32" s="10">
        <v>9.5238095238095205E-2</v>
      </c>
      <c r="G32" s="54">
        <v>42</v>
      </c>
    </row>
    <row r="33" spans="1:7" hidden="1" x14ac:dyDescent="0.2">
      <c r="A33" s="52" t="s">
        <v>205</v>
      </c>
      <c r="B33" s="52" t="s">
        <v>369</v>
      </c>
      <c r="C33" s="52" t="s">
        <v>15</v>
      </c>
      <c r="D33" s="10">
        <v>0.67567567567567599</v>
      </c>
      <c r="E33" s="10">
        <v>0.27027027027027001</v>
      </c>
      <c r="F33" s="10">
        <v>5.4054054054054099E-2</v>
      </c>
      <c r="G33" s="54">
        <v>37</v>
      </c>
    </row>
    <row r="34" spans="1:7" hidden="1" x14ac:dyDescent="0.2">
      <c r="A34" s="52" t="s">
        <v>205</v>
      </c>
      <c r="B34" s="52" t="s">
        <v>370</v>
      </c>
      <c r="C34" s="52" t="s">
        <v>15</v>
      </c>
      <c r="D34" s="10">
        <v>0.74390243902439002</v>
      </c>
      <c r="E34" s="10">
        <v>0.18292682926829301</v>
      </c>
      <c r="F34" s="10">
        <v>7.3170731707317097E-2</v>
      </c>
      <c r="G34" s="54">
        <v>82</v>
      </c>
    </row>
    <row r="35" spans="1:7" hidden="1" x14ac:dyDescent="0.2">
      <c r="A35" s="52" t="s">
        <v>205</v>
      </c>
      <c r="B35" s="52" t="s">
        <v>368</v>
      </c>
      <c r="C35" s="52" t="s">
        <v>0</v>
      </c>
      <c r="D35" s="10">
        <v>0.87272727272727302</v>
      </c>
      <c r="E35" s="10">
        <v>1.8181818181818198E-2</v>
      </c>
      <c r="F35" s="10">
        <v>0.109090909090909</v>
      </c>
      <c r="G35" s="53">
        <v>55</v>
      </c>
    </row>
    <row r="36" spans="1:7" hidden="1" x14ac:dyDescent="0.2">
      <c r="A36" s="52" t="s">
        <v>205</v>
      </c>
      <c r="B36" s="52" t="s">
        <v>369</v>
      </c>
      <c r="C36" s="52" t="s">
        <v>0</v>
      </c>
      <c r="D36" s="10">
        <v>0.54166666666666696</v>
      </c>
      <c r="E36" s="10">
        <v>0.375</v>
      </c>
      <c r="F36" s="10">
        <v>8.3333333333333301E-2</v>
      </c>
      <c r="G36" s="53">
        <v>48</v>
      </c>
    </row>
    <row r="37" spans="1:7" hidden="1" x14ac:dyDescent="0.2">
      <c r="A37" s="52" t="s">
        <v>205</v>
      </c>
      <c r="B37" s="52" t="s">
        <v>370</v>
      </c>
      <c r="C37" s="52" t="s">
        <v>0</v>
      </c>
      <c r="D37" s="10">
        <v>0.71844660194174803</v>
      </c>
      <c r="E37" s="10">
        <v>0.18446601941747601</v>
      </c>
      <c r="F37" s="10">
        <v>9.7087378640776698E-2</v>
      </c>
      <c r="G37" s="53">
        <v>103</v>
      </c>
    </row>
    <row r="38" spans="1:7" hidden="1" x14ac:dyDescent="0.2">
      <c r="A38" s="52" t="s">
        <v>205</v>
      </c>
      <c r="B38" s="52" t="s">
        <v>368</v>
      </c>
      <c r="C38" s="52" t="s">
        <v>1</v>
      </c>
      <c r="D38" s="10">
        <v>0.79591836734693899</v>
      </c>
      <c r="E38" s="10">
        <v>0.122448979591837</v>
      </c>
      <c r="F38" s="10">
        <v>8.1632653061224497E-2</v>
      </c>
      <c r="G38" s="54">
        <v>98</v>
      </c>
    </row>
    <row r="39" spans="1:7" hidden="1" x14ac:dyDescent="0.2">
      <c r="A39" s="52" t="s">
        <v>205</v>
      </c>
      <c r="B39" s="52" t="s">
        <v>369</v>
      </c>
      <c r="C39" s="52" t="s">
        <v>1</v>
      </c>
      <c r="D39" s="10">
        <v>0.64356435643564402</v>
      </c>
      <c r="E39" s="10">
        <v>0.27722772277227697</v>
      </c>
      <c r="F39" s="10">
        <v>7.9207920792079195E-2</v>
      </c>
      <c r="G39" s="54">
        <v>101</v>
      </c>
    </row>
    <row r="40" spans="1:7" hidden="1" x14ac:dyDescent="0.2">
      <c r="A40" s="52" t="s">
        <v>205</v>
      </c>
      <c r="B40" s="52" t="s">
        <v>370</v>
      </c>
      <c r="C40" s="52" t="s">
        <v>1</v>
      </c>
      <c r="D40" s="10">
        <v>0.70935960591132996</v>
      </c>
      <c r="E40" s="10">
        <v>0.201970443349754</v>
      </c>
      <c r="F40" s="10">
        <v>8.8669950738916301E-2</v>
      </c>
      <c r="G40" s="54">
        <v>203</v>
      </c>
    </row>
    <row r="41" spans="1:7" hidden="1" x14ac:dyDescent="0.2">
      <c r="A41" s="52" t="s">
        <v>205</v>
      </c>
      <c r="B41" s="52" t="s">
        <v>368</v>
      </c>
      <c r="C41" s="52" t="s">
        <v>2</v>
      </c>
      <c r="D41" s="10">
        <v>0.8125</v>
      </c>
      <c r="E41" s="10">
        <v>0.125</v>
      </c>
      <c r="F41" s="10">
        <v>6.25E-2</v>
      </c>
      <c r="G41" s="53">
        <v>48</v>
      </c>
    </row>
    <row r="42" spans="1:7" hidden="1" x14ac:dyDescent="0.2">
      <c r="A42" s="52" t="s">
        <v>205</v>
      </c>
      <c r="B42" s="52" t="s">
        <v>369</v>
      </c>
      <c r="C42" s="52" t="s">
        <v>2</v>
      </c>
      <c r="D42" s="10">
        <v>0.63636363636363602</v>
      </c>
      <c r="E42" s="10">
        <v>0.29090909090909101</v>
      </c>
      <c r="F42" s="10">
        <v>7.2727272727272696E-2</v>
      </c>
      <c r="G42" s="53">
        <v>55</v>
      </c>
    </row>
    <row r="43" spans="1:7" hidden="1" x14ac:dyDescent="0.2">
      <c r="A43" s="52" t="s">
        <v>205</v>
      </c>
      <c r="B43" s="52" t="s">
        <v>370</v>
      </c>
      <c r="C43" s="52" t="s">
        <v>2</v>
      </c>
      <c r="D43" s="10">
        <v>0.72641509433962304</v>
      </c>
      <c r="E43" s="10">
        <v>0.20754716981132099</v>
      </c>
      <c r="F43" s="10">
        <v>6.6037735849056603E-2</v>
      </c>
      <c r="G43" s="53">
        <v>106</v>
      </c>
    </row>
    <row r="44" spans="1:7" hidden="1" x14ac:dyDescent="0.2">
      <c r="A44" s="52" t="s">
        <v>205</v>
      </c>
      <c r="B44" s="52" t="s">
        <v>368</v>
      </c>
      <c r="C44" s="52" t="s">
        <v>3</v>
      </c>
      <c r="D44" s="10">
        <v>0.74074074074074103</v>
      </c>
      <c r="E44" s="10">
        <v>7.4074074074074098E-2</v>
      </c>
      <c r="F44" s="10">
        <v>0.18518518518518501</v>
      </c>
      <c r="G44" s="54">
        <v>27</v>
      </c>
    </row>
    <row r="45" spans="1:7" hidden="1" x14ac:dyDescent="0.2">
      <c r="A45" s="52" t="s">
        <v>205</v>
      </c>
      <c r="B45" s="52" t="s">
        <v>369</v>
      </c>
      <c r="C45" s="52" t="s">
        <v>3</v>
      </c>
      <c r="D45" s="10">
        <v>0.52631578947368396</v>
      </c>
      <c r="E45" s="10">
        <v>0.36842105263157898</v>
      </c>
      <c r="F45" s="10">
        <v>0.105263157894737</v>
      </c>
      <c r="G45" s="54">
        <v>38</v>
      </c>
    </row>
    <row r="46" spans="1:7" hidden="1" x14ac:dyDescent="0.2">
      <c r="A46" s="52" t="s">
        <v>205</v>
      </c>
      <c r="B46" s="52" t="s">
        <v>370</v>
      </c>
      <c r="C46" s="52" t="s">
        <v>3</v>
      </c>
      <c r="D46" s="10">
        <v>0.60294117647058798</v>
      </c>
      <c r="E46" s="10">
        <v>0.25</v>
      </c>
      <c r="F46" s="10">
        <v>0.14705882352941199</v>
      </c>
      <c r="G46" s="54">
        <v>68</v>
      </c>
    </row>
    <row r="47" spans="1:7" hidden="1" x14ac:dyDescent="0.2">
      <c r="A47" s="52" t="s">
        <v>205</v>
      </c>
      <c r="B47" s="52" t="s">
        <v>368</v>
      </c>
      <c r="C47" s="52" t="s">
        <v>13</v>
      </c>
      <c r="D47" s="10">
        <v>0.75</v>
      </c>
      <c r="E47" s="10">
        <v>0.25</v>
      </c>
      <c r="F47" s="10">
        <v>0</v>
      </c>
      <c r="G47" s="53">
        <v>16</v>
      </c>
    </row>
    <row r="48" spans="1:7" hidden="1" x14ac:dyDescent="0.2">
      <c r="A48" s="52" t="s">
        <v>205</v>
      </c>
      <c r="B48" s="52" t="s">
        <v>369</v>
      </c>
      <c r="C48" s="52" t="s">
        <v>13</v>
      </c>
      <c r="D48" s="10">
        <v>0.58620689655172398</v>
      </c>
      <c r="E48" s="10">
        <v>0.13793103448275901</v>
      </c>
      <c r="F48" s="10">
        <v>0.27586206896551702</v>
      </c>
      <c r="G48" s="53">
        <v>29</v>
      </c>
    </row>
    <row r="49" spans="1:7" hidden="1" x14ac:dyDescent="0.2">
      <c r="A49" s="52" t="s">
        <v>205</v>
      </c>
      <c r="B49" s="52" t="s">
        <v>370</v>
      </c>
      <c r="C49" s="52" t="s">
        <v>13</v>
      </c>
      <c r="D49" s="10">
        <v>0.65217391304347805</v>
      </c>
      <c r="E49" s="10">
        <v>0.173913043478261</v>
      </c>
      <c r="F49" s="10">
        <v>0.173913043478261</v>
      </c>
      <c r="G49" s="53">
        <v>46</v>
      </c>
    </row>
    <row r="50" spans="1:7" hidden="1" x14ac:dyDescent="0.2">
      <c r="A50" s="52" t="s">
        <v>205</v>
      </c>
      <c r="B50" s="52" t="s">
        <v>368</v>
      </c>
      <c r="C50" s="52" t="s">
        <v>17</v>
      </c>
      <c r="D50" s="10">
        <v>0.76</v>
      </c>
      <c r="E50" s="10">
        <v>0.12</v>
      </c>
      <c r="F50" s="10">
        <v>0.12</v>
      </c>
      <c r="G50" s="54">
        <v>25</v>
      </c>
    </row>
    <row r="51" spans="1:7" hidden="1" x14ac:dyDescent="0.2">
      <c r="A51" s="52" t="s">
        <v>205</v>
      </c>
      <c r="B51" s="52" t="s">
        <v>369</v>
      </c>
      <c r="C51" s="52" t="s">
        <v>17</v>
      </c>
      <c r="D51" s="10">
        <v>0.625</v>
      </c>
      <c r="E51" s="10">
        <v>0.25</v>
      </c>
      <c r="F51" s="10">
        <v>0.125</v>
      </c>
      <c r="G51" s="54">
        <v>16</v>
      </c>
    </row>
    <row r="52" spans="1:7" hidden="1" x14ac:dyDescent="0.2">
      <c r="A52" s="52" t="s">
        <v>205</v>
      </c>
      <c r="B52" s="52" t="s">
        <v>370</v>
      </c>
      <c r="C52" s="52" t="s">
        <v>17</v>
      </c>
      <c r="D52" s="10">
        <v>0.707317073170732</v>
      </c>
      <c r="E52" s="10">
        <v>0.17073170731707299</v>
      </c>
      <c r="F52" s="10">
        <v>0.12195121951219499</v>
      </c>
      <c r="G52" s="54">
        <v>41</v>
      </c>
    </row>
    <row r="53" spans="1:7" hidden="1" x14ac:dyDescent="0.2">
      <c r="A53" s="52" t="s">
        <v>205</v>
      </c>
      <c r="B53" s="52" t="s">
        <v>368</v>
      </c>
      <c r="C53" s="52" t="s">
        <v>4</v>
      </c>
      <c r="D53" s="10">
        <v>0.62820512820512797</v>
      </c>
      <c r="E53" s="10">
        <v>0.243589743589744</v>
      </c>
      <c r="F53" s="10">
        <v>0.128205128205128</v>
      </c>
      <c r="G53" s="53">
        <v>78</v>
      </c>
    </row>
    <row r="54" spans="1:7" hidden="1" x14ac:dyDescent="0.2">
      <c r="A54" s="52" t="s">
        <v>205</v>
      </c>
      <c r="B54" s="52" t="s">
        <v>369</v>
      </c>
      <c r="C54" s="52" t="s">
        <v>4</v>
      </c>
      <c r="D54" s="10">
        <v>0.63768115942029002</v>
      </c>
      <c r="E54" s="10">
        <v>0.28985507246376802</v>
      </c>
      <c r="F54" s="10">
        <v>7.2463768115942004E-2</v>
      </c>
      <c r="G54" s="53">
        <v>69</v>
      </c>
    </row>
    <row r="55" spans="1:7" hidden="1" x14ac:dyDescent="0.2">
      <c r="A55" s="52" t="s">
        <v>205</v>
      </c>
      <c r="B55" s="52" t="s">
        <v>370</v>
      </c>
      <c r="C55" s="52" t="s">
        <v>4</v>
      </c>
      <c r="D55" s="10">
        <v>0.63157894736842102</v>
      </c>
      <c r="E55" s="10">
        <v>0.269736842105263</v>
      </c>
      <c r="F55" s="10">
        <v>9.8684210526315805E-2</v>
      </c>
      <c r="G55" s="53">
        <v>152</v>
      </c>
    </row>
    <row r="56" spans="1:7" hidden="1" x14ac:dyDescent="0.2">
      <c r="A56" s="52" t="s">
        <v>205</v>
      </c>
      <c r="B56" s="52" t="s">
        <v>368</v>
      </c>
      <c r="C56" s="52" t="s">
        <v>16</v>
      </c>
      <c r="D56" s="10"/>
      <c r="E56" s="10"/>
      <c r="F56" s="10"/>
      <c r="G56" s="54">
        <v>11</v>
      </c>
    </row>
    <row r="57" spans="1:7" hidden="1" x14ac:dyDescent="0.2">
      <c r="A57" s="52" t="s">
        <v>205</v>
      </c>
      <c r="B57" s="52" t="s">
        <v>369</v>
      </c>
      <c r="C57" s="52" t="s">
        <v>16</v>
      </c>
      <c r="D57" s="10">
        <v>0.75</v>
      </c>
      <c r="E57" s="10">
        <v>0.2</v>
      </c>
      <c r="F57" s="10">
        <v>0.05</v>
      </c>
      <c r="G57" s="54">
        <v>20</v>
      </c>
    </row>
    <row r="58" spans="1:7" ht="14.1" hidden="1" customHeight="1" x14ac:dyDescent="0.2">
      <c r="A58" s="52" t="s">
        <v>205</v>
      </c>
      <c r="B58" s="52" t="s">
        <v>370</v>
      </c>
      <c r="C58" s="52" t="s">
        <v>16</v>
      </c>
      <c r="D58" s="10">
        <v>0.72727272727272696</v>
      </c>
      <c r="E58" s="10">
        <v>0.21212121212121199</v>
      </c>
      <c r="F58" s="10">
        <v>6.0606060606060601E-2</v>
      </c>
      <c r="G58" s="54">
        <v>33</v>
      </c>
    </row>
    <row r="59" spans="1:7" ht="14.1" hidden="1" customHeight="1" x14ac:dyDescent="0.2">
      <c r="A59" s="38" t="s">
        <v>216</v>
      </c>
      <c r="B59" s="46" t="s">
        <v>368</v>
      </c>
      <c r="C59" s="46" t="s">
        <v>216</v>
      </c>
      <c r="D59" s="55">
        <v>0.77342047930283198</v>
      </c>
      <c r="E59" s="55">
        <v>0.122004357298475</v>
      </c>
      <c r="F59" s="55">
        <v>0.10457516339869299</v>
      </c>
      <c r="G59" s="53">
        <v>459</v>
      </c>
    </row>
    <row r="60" spans="1:7" ht="14.1" hidden="1" customHeight="1" x14ac:dyDescent="0.2">
      <c r="A60" s="38" t="s">
        <v>216</v>
      </c>
      <c r="B60" s="46" t="s">
        <v>369</v>
      </c>
      <c r="C60" s="46" t="s">
        <v>216</v>
      </c>
      <c r="D60" s="55">
        <v>0.61670235546038499</v>
      </c>
      <c r="E60" s="55">
        <v>0.29550321199143498</v>
      </c>
      <c r="F60" s="55">
        <v>8.7794432548179896E-2</v>
      </c>
      <c r="G60" s="53">
        <v>467</v>
      </c>
    </row>
    <row r="61" spans="1:7" ht="14.1" hidden="1" customHeight="1" x14ac:dyDescent="0.2">
      <c r="A61" s="38" t="s">
        <v>216</v>
      </c>
      <c r="B61" s="46" t="s">
        <v>370</v>
      </c>
      <c r="C61" s="46" t="s">
        <v>216</v>
      </c>
      <c r="D61" s="55">
        <v>0.69432773109243695</v>
      </c>
      <c r="E61" s="55">
        <v>0.20903361344537799</v>
      </c>
      <c r="F61" s="55">
        <v>9.6638655462184905E-2</v>
      </c>
      <c r="G61" s="53">
        <v>952</v>
      </c>
    </row>
    <row r="62" spans="1:7" ht="14.1" customHeight="1" x14ac:dyDescent="0.2">
      <c r="A62" s="40" t="s">
        <v>181</v>
      </c>
      <c r="B62" s="56" t="s">
        <v>368</v>
      </c>
      <c r="C62" s="56" t="s">
        <v>181</v>
      </c>
      <c r="D62" s="57">
        <v>0.74340175953079202</v>
      </c>
      <c r="E62" s="57">
        <v>0.134897360703812</v>
      </c>
      <c r="F62" s="57">
        <v>0.12170087976539599</v>
      </c>
      <c r="G62" s="54">
        <v>682</v>
      </c>
    </row>
    <row r="63" spans="1:7" ht="14.1" customHeight="1" x14ac:dyDescent="0.2">
      <c r="A63" s="40" t="s">
        <v>181</v>
      </c>
      <c r="B63" s="56" t="s">
        <v>369</v>
      </c>
      <c r="C63" s="56" t="s">
        <v>181</v>
      </c>
      <c r="D63" s="57">
        <v>0.60724637681159399</v>
      </c>
      <c r="E63" s="57">
        <v>0.28695652173913</v>
      </c>
      <c r="F63" s="57">
        <v>0.105797101449275</v>
      </c>
      <c r="G63" s="54">
        <v>690</v>
      </c>
    </row>
    <row r="64" spans="1:7" ht="14.1" customHeight="1" x14ac:dyDescent="0.2">
      <c r="A64" s="40" t="s">
        <v>181</v>
      </c>
      <c r="B64" s="56" t="s">
        <v>370</v>
      </c>
      <c r="C64" s="56" t="s">
        <v>181</v>
      </c>
      <c r="D64" s="57">
        <v>0.67352732434350604</v>
      </c>
      <c r="E64" s="57">
        <v>0.21291696238467001</v>
      </c>
      <c r="F64" s="57">
        <v>0.113555713271824</v>
      </c>
      <c r="G64" s="54">
        <v>1409</v>
      </c>
    </row>
    <row r="65" spans="1:7" ht="14.1" hidden="1" customHeight="1" x14ac:dyDescent="0.2">
      <c r="A65" s="58" t="s">
        <v>218</v>
      </c>
      <c r="B65" s="52" t="s">
        <v>368</v>
      </c>
      <c r="C65" s="52" t="s">
        <v>8</v>
      </c>
      <c r="D65" s="10">
        <v>0.73134328358209</v>
      </c>
      <c r="E65" s="10">
        <v>0.19402985074626899</v>
      </c>
      <c r="F65" s="10">
        <v>7.4626865671641798E-2</v>
      </c>
      <c r="G65" s="53">
        <v>134</v>
      </c>
    </row>
    <row r="66" spans="1:7" ht="14.1" hidden="1" customHeight="1" x14ac:dyDescent="0.2">
      <c r="A66" s="58" t="s">
        <v>218</v>
      </c>
      <c r="B66" s="52" t="s">
        <v>369</v>
      </c>
      <c r="C66" s="52" t="s">
        <v>8</v>
      </c>
      <c r="D66" s="10">
        <v>0.60621761658031104</v>
      </c>
      <c r="E66" s="10">
        <v>0.29015544041450803</v>
      </c>
      <c r="F66" s="10">
        <v>0.10362694300518099</v>
      </c>
      <c r="G66" s="53">
        <v>193</v>
      </c>
    </row>
    <row r="67" spans="1:7" ht="14.1" hidden="1" customHeight="1" x14ac:dyDescent="0.2">
      <c r="A67" s="58" t="s">
        <v>218</v>
      </c>
      <c r="B67" s="52" t="s">
        <v>370</v>
      </c>
      <c r="C67" s="52" t="s">
        <v>8</v>
      </c>
      <c r="D67" s="10">
        <v>0.65653495440729503</v>
      </c>
      <c r="E67" s="10">
        <v>0.252279635258359</v>
      </c>
      <c r="F67" s="10">
        <v>9.1185410334346503E-2</v>
      </c>
      <c r="G67" s="53">
        <v>329</v>
      </c>
    </row>
    <row r="68" spans="1:7" ht="14.1" hidden="1" customHeight="1" x14ac:dyDescent="0.2">
      <c r="A68" s="58" t="s">
        <v>220</v>
      </c>
      <c r="B68" s="52" t="s">
        <v>368</v>
      </c>
      <c r="C68" s="52" t="s">
        <v>86</v>
      </c>
      <c r="D68" s="10">
        <v>0.68965517241379304</v>
      </c>
      <c r="E68" s="10">
        <v>0.18965517241379301</v>
      </c>
      <c r="F68" s="10">
        <v>0.12068965517241401</v>
      </c>
      <c r="G68" s="54">
        <v>58</v>
      </c>
    </row>
    <row r="69" spans="1:7" ht="14.1" hidden="1" customHeight="1" x14ac:dyDescent="0.2">
      <c r="A69" s="58" t="s">
        <v>220</v>
      </c>
      <c r="B69" s="52" t="s">
        <v>369</v>
      </c>
      <c r="C69" s="52" t="s">
        <v>86</v>
      </c>
      <c r="D69" s="10">
        <v>0.52459016393442603</v>
      </c>
      <c r="E69" s="10">
        <v>0.39344262295082</v>
      </c>
      <c r="F69" s="10">
        <v>8.1967213114754106E-2</v>
      </c>
      <c r="G69" s="54">
        <v>61</v>
      </c>
    </row>
    <row r="70" spans="1:7" ht="14.1" hidden="1" customHeight="1" x14ac:dyDescent="0.2">
      <c r="A70" s="58" t="s">
        <v>220</v>
      </c>
      <c r="B70" s="52" t="s">
        <v>370</v>
      </c>
      <c r="C70" s="52" t="s">
        <v>86</v>
      </c>
      <c r="D70" s="10">
        <v>0.60504201680672298</v>
      </c>
      <c r="E70" s="10">
        <v>0.29411764705882398</v>
      </c>
      <c r="F70" s="10">
        <v>0.10084033613445401</v>
      </c>
      <c r="G70" s="54">
        <v>119</v>
      </c>
    </row>
    <row r="71" spans="1:7" ht="14.1" hidden="1" customHeight="1" x14ac:dyDescent="0.2">
      <c r="A71" s="58" t="s">
        <v>222</v>
      </c>
      <c r="B71" s="52" t="s">
        <v>368</v>
      </c>
      <c r="C71" s="52" t="s">
        <v>64</v>
      </c>
      <c r="D71" s="10">
        <v>0.82323232323232298</v>
      </c>
      <c r="E71" s="10">
        <v>0.10101010101010099</v>
      </c>
      <c r="F71" s="10">
        <v>7.5757575757575801E-2</v>
      </c>
      <c r="G71" s="53">
        <v>198</v>
      </c>
    </row>
    <row r="72" spans="1:7" ht="14.1" hidden="1" customHeight="1" x14ac:dyDescent="0.2">
      <c r="A72" s="58" t="s">
        <v>222</v>
      </c>
      <c r="B72" s="52" t="s">
        <v>369</v>
      </c>
      <c r="C72" s="52" t="s">
        <v>64</v>
      </c>
      <c r="D72" s="10">
        <v>0.56451612903225801</v>
      </c>
      <c r="E72" s="10">
        <v>0.31451612903225801</v>
      </c>
      <c r="F72" s="10">
        <v>0.120967741935484</v>
      </c>
      <c r="G72" s="53">
        <v>124</v>
      </c>
    </row>
    <row r="73" spans="1:7" ht="14.1" hidden="1" customHeight="1" x14ac:dyDescent="0.2">
      <c r="A73" s="58" t="s">
        <v>222</v>
      </c>
      <c r="B73" s="52" t="s">
        <v>370</v>
      </c>
      <c r="C73" s="52" t="s">
        <v>64</v>
      </c>
      <c r="D73" s="10">
        <v>0.72445820433436503</v>
      </c>
      <c r="E73" s="10">
        <v>0.18266253869969001</v>
      </c>
      <c r="F73" s="10">
        <v>9.2879256965944304E-2</v>
      </c>
      <c r="G73" s="53">
        <v>323</v>
      </c>
    </row>
    <row r="74" spans="1:7" ht="14.1" hidden="1" customHeight="1" x14ac:dyDescent="0.2">
      <c r="A74" s="58" t="s">
        <v>224</v>
      </c>
      <c r="B74" s="52" t="s">
        <v>368</v>
      </c>
      <c r="C74" s="52" t="s">
        <v>87</v>
      </c>
      <c r="D74" s="10">
        <v>0.94117647058823495</v>
      </c>
      <c r="E74" s="10">
        <v>0</v>
      </c>
      <c r="F74" s="10">
        <v>5.8823529411764698E-2</v>
      </c>
      <c r="G74" s="54">
        <v>17</v>
      </c>
    </row>
    <row r="75" spans="1:7" ht="14.1" hidden="1" customHeight="1" x14ac:dyDescent="0.2">
      <c r="A75" s="58" t="s">
        <v>224</v>
      </c>
      <c r="B75" s="52" t="s">
        <v>369</v>
      </c>
      <c r="C75" s="52" t="s">
        <v>87</v>
      </c>
      <c r="D75" s="10"/>
      <c r="E75" s="10"/>
      <c r="F75" s="10"/>
      <c r="G75" s="54">
        <v>13</v>
      </c>
    </row>
    <row r="76" spans="1:7" ht="14.1" hidden="1" customHeight="1" x14ac:dyDescent="0.2">
      <c r="A76" s="58" t="s">
        <v>224</v>
      </c>
      <c r="B76" s="52" t="s">
        <v>370</v>
      </c>
      <c r="C76" s="52" t="s">
        <v>87</v>
      </c>
      <c r="D76" s="10">
        <v>0.76666666666666705</v>
      </c>
      <c r="E76" s="10">
        <v>0.16666666666666699</v>
      </c>
      <c r="F76" s="10">
        <v>6.6666666666666693E-2</v>
      </c>
      <c r="G76" s="54">
        <v>30</v>
      </c>
    </row>
    <row r="77" spans="1:7" ht="14.1" customHeight="1" x14ac:dyDescent="0.2">
      <c r="A77" s="40" t="s">
        <v>182</v>
      </c>
      <c r="B77" s="56" t="s">
        <v>368</v>
      </c>
      <c r="C77" s="56" t="s">
        <v>182</v>
      </c>
      <c r="D77" s="57">
        <v>0.77886977886977904</v>
      </c>
      <c r="E77" s="57">
        <v>0.14004914004913999</v>
      </c>
      <c r="F77" s="57">
        <v>8.1081081081081099E-2</v>
      </c>
      <c r="G77" s="53">
        <v>407</v>
      </c>
    </row>
    <row r="78" spans="1:7" ht="14.1" customHeight="1" x14ac:dyDescent="0.2">
      <c r="A78" s="40" t="s">
        <v>182</v>
      </c>
      <c r="B78" s="56" t="s">
        <v>369</v>
      </c>
      <c r="C78" s="56" t="s">
        <v>182</v>
      </c>
      <c r="D78" s="57">
        <v>0.57800511508951402</v>
      </c>
      <c r="E78" s="57">
        <v>0.317135549872123</v>
      </c>
      <c r="F78" s="57">
        <v>0.10485933503836301</v>
      </c>
      <c r="G78" s="53">
        <v>391</v>
      </c>
    </row>
    <row r="79" spans="1:7" ht="14.1" customHeight="1" x14ac:dyDescent="0.2">
      <c r="A79" s="40" t="s">
        <v>182</v>
      </c>
      <c r="B79" s="56" t="s">
        <v>370</v>
      </c>
      <c r="C79" s="56" t="s">
        <v>182</v>
      </c>
      <c r="D79" s="57">
        <v>0.68039950062422005</v>
      </c>
      <c r="E79" s="57">
        <v>0.22721598002496901</v>
      </c>
      <c r="F79" s="57">
        <v>9.2384519350811503E-2</v>
      </c>
      <c r="G79" s="53">
        <v>801</v>
      </c>
    </row>
    <row r="80" spans="1:7" ht="14.1" customHeight="1" x14ac:dyDescent="0.2">
      <c r="A80" s="59" t="s">
        <v>89</v>
      </c>
      <c r="B80" s="49" t="s">
        <v>368</v>
      </c>
      <c r="C80" s="49" t="s">
        <v>89</v>
      </c>
      <c r="D80" s="60">
        <v>0.75665748393021104</v>
      </c>
      <c r="E80" s="60">
        <v>0.13682277318641001</v>
      </c>
      <c r="F80" s="60">
        <v>0.106519742883379</v>
      </c>
      <c r="G80" s="54">
        <v>1089</v>
      </c>
    </row>
    <row r="81" spans="1:7" ht="14.1" customHeight="1" x14ac:dyDescent="0.2">
      <c r="A81" s="59" t="s">
        <v>89</v>
      </c>
      <c r="B81" s="49" t="s">
        <v>369</v>
      </c>
      <c r="C81" s="49" t="s">
        <v>89</v>
      </c>
      <c r="D81" s="60">
        <v>0.596669750231267</v>
      </c>
      <c r="E81" s="60">
        <v>0.29787234042553201</v>
      </c>
      <c r="F81" s="60">
        <v>0.105457909343201</v>
      </c>
      <c r="G81" s="54">
        <v>1081</v>
      </c>
    </row>
    <row r="82" spans="1:7" ht="14.1" customHeight="1" x14ac:dyDescent="0.2">
      <c r="A82" s="59" t="s">
        <v>89</v>
      </c>
      <c r="B82" s="49" t="s">
        <v>370</v>
      </c>
      <c r="C82" s="49" t="s">
        <v>89</v>
      </c>
      <c r="D82" s="60">
        <v>0.67601809954751102</v>
      </c>
      <c r="E82" s="60">
        <v>0.218099547511312</v>
      </c>
      <c r="F82" s="60">
        <v>0.105882352941176</v>
      </c>
      <c r="G82" s="54">
        <v>2210</v>
      </c>
    </row>
    <row r="83" spans="1:7" x14ac:dyDescent="0.2">
      <c r="A83" s="46" t="s">
        <v>371</v>
      </c>
    </row>
    <row r="85" spans="1:7" ht="18" customHeight="1" x14ac:dyDescent="0.2">
      <c r="A85" s="48" t="s">
        <v>372</v>
      </c>
    </row>
    <row r="87" spans="1:7" x14ac:dyDescent="0.2">
      <c r="D87" s="10"/>
      <c r="E87" s="10"/>
      <c r="F87" s="10"/>
    </row>
    <row r="88" spans="1:7" x14ac:dyDescent="0.2">
      <c r="D88" s="10"/>
      <c r="E88" s="10"/>
      <c r="F88" s="10"/>
    </row>
    <row r="89" spans="1:7" x14ac:dyDescent="0.2">
      <c r="D89" s="10"/>
      <c r="E89" s="10"/>
      <c r="F89" s="10"/>
    </row>
    <row r="90" spans="1:7" x14ac:dyDescent="0.2">
      <c r="D90" s="10"/>
      <c r="E90" s="10"/>
      <c r="F90" s="10"/>
    </row>
    <row r="91" spans="1:7" x14ac:dyDescent="0.2">
      <c r="D91" s="10"/>
      <c r="E91" s="10"/>
      <c r="F91" s="10"/>
    </row>
    <row r="92" spans="1:7" x14ac:dyDescent="0.2">
      <c r="D92" s="10"/>
      <c r="E92" s="10"/>
      <c r="F92" s="10"/>
    </row>
    <row r="93" spans="1:7" x14ac:dyDescent="0.2">
      <c r="D93" s="10"/>
      <c r="E93" s="10"/>
      <c r="F93" s="10"/>
    </row>
    <row r="94" spans="1:7" x14ac:dyDescent="0.2">
      <c r="D94" s="10"/>
      <c r="E94" s="10"/>
      <c r="F94" s="10"/>
    </row>
    <row r="95" spans="1:7" x14ac:dyDescent="0.2">
      <c r="D95" s="10"/>
      <c r="E95" s="10"/>
      <c r="F95" s="10"/>
    </row>
    <row r="96" spans="1:7" x14ac:dyDescent="0.2">
      <c r="D96" s="10"/>
      <c r="E96" s="10"/>
      <c r="F96" s="10"/>
    </row>
    <row r="97" spans="4:6" x14ac:dyDescent="0.2">
      <c r="D97" s="10"/>
      <c r="E97" s="10"/>
      <c r="F97" s="10"/>
    </row>
    <row r="98" spans="4:6" x14ac:dyDescent="0.2">
      <c r="D98" s="10"/>
      <c r="E98" s="10"/>
      <c r="F98" s="10"/>
    </row>
    <row r="99" spans="4:6" x14ac:dyDescent="0.2">
      <c r="D99" s="10"/>
      <c r="E99" s="10"/>
      <c r="F99" s="10"/>
    </row>
    <row r="100" spans="4:6" x14ac:dyDescent="0.2">
      <c r="D100" s="10"/>
      <c r="E100" s="10"/>
      <c r="F100" s="10"/>
    </row>
    <row r="101" spans="4:6" x14ac:dyDescent="0.2">
      <c r="D101" s="10"/>
      <c r="E101" s="10"/>
      <c r="F101" s="10"/>
    </row>
    <row r="102" spans="4:6" x14ac:dyDescent="0.2">
      <c r="D102" s="10"/>
      <c r="E102" s="10"/>
      <c r="F102" s="10"/>
    </row>
    <row r="103" spans="4:6" x14ac:dyDescent="0.2">
      <c r="D103" s="10"/>
      <c r="E103" s="10"/>
      <c r="F103" s="10"/>
    </row>
    <row r="104" spans="4:6" x14ac:dyDescent="0.2">
      <c r="D104" s="10"/>
      <c r="E104" s="10"/>
      <c r="F104" s="10"/>
    </row>
    <row r="105" spans="4:6" x14ac:dyDescent="0.2">
      <c r="D105" s="10"/>
      <c r="E105" s="10"/>
      <c r="F105" s="10"/>
    </row>
    <row r="106" spans="4:6" x14ac:dyDescent="0.2">
      <c r="D106" s="10"/>
      <c r="E106" s="10"/>
      <c r="F106" s="10"/>
    </row>
    <row r="107" spans="4:6" x14ac:dyDescent="0.2">
      <c r="D107" s="10"/>
      <c r="E107" s="10"/>
      <c r="F107" s="10"/>
    </row>
    <row r="108" spans="4:6" x14ac:dyDescent="0.2">
      <c r="D108" s="10"/>
      <c r="E108" s="10"/>
      <c r="F108" s="10"/>
    </row>
    <row r="109" spans="4:6" x14ac:dyDescent="0.2">
      <c r="D109" s="10"/>
      <c r="E109" s="10"/>
      <c r="F109" s="10"/>
    </row>
    <row r="110" spans="4:6" x14ac:dyDescent="0.2">
      <c r="D110" s="10"/>
      <c r="E110" s="10"/>
      <c r="F110" s="10"/>
    </row>
    <row r="111" spans="4:6" x14ac:dyDescent="0.2">
      <c r="D111" s="10"/>
      <c r="E111" s="10"/>
      <c r="F111" s="10"/>
    </row>
    <row r="112" spans="4:6" x14ac:dyDescent="0.2">
      <c r="D112" s="10"/>
      <c r="E112" s="10"/>
      <c r="F112" s="10"/>
    </row>
    <row r="113" spans="4:6" x14ac:dyDescent="0.2">
      <c r="D113" s="10"/>
      <c r="E113" s="10"/>
      <c r="F113" s="10"/>
    </row>
    <row r="114" spans="4:6" x14ac:dyDescent="0.2">
      <c r="D114" s="10"/>
      <c r="E114" s="10"/>
      <c r="F114" s="10"/>
    </row>
    <row r="115" spans="4:6" x14ac:dyDescent="0.2">
      <c r="D115" s="10"/>
      <c r="E115" s="10"/>
      <c r="F115" s="10"/>
    </row>
    <row r="116" spans="4:6" x14ac:dyDescent="0.2">
      <c r="D116" s="10"/>
      <c r="E116" s="10"/>
      <c r="F116" s="10"/>
    </row>
    <row r="117" spans="4:6" x14ac:dyDescent="0.2">
      <c r="D117" s="10"/>
      <c r="E117" s="10"/>
      <c r="F117" s="10"/>
    </row>
    <row r="118" spans="4:6" x14ac:dyDescent="0.2">
      <c r="D118" s="10"/>
      <c r="E118" s="10"/>
      <c r="F118" s="10"/>
    </row>
    <row r="119" spans="4:6" x14ac:dyDescent="0.2">
      <c r="D119" s="10"/>
      <c r="E119" s="10"/>
      <c r="F119" s="10"/>
    </row>
    <row r="120" spans="4:6" x14ac:dyDescent="0.2">
      <c r="D120" s="10"/>
      <c r="E120" s="10"/>
      <c r="F120" s="10"/>
    </row>
    <row r="121" spans="4:6" x14ac:dyDescent="0.2">
      <c r="D121" s="10"/>
      <c r="E121" s="10"/>
      <c r="F121" s="10"/>
    </row>
    <row r="122" spans="4:6" x14ac:dyDescent="0.2">
      <c r="D122" s="10"/>
      <c r="E122" s="10"/>
      <c r="F122" s="10"/>
    </row>
    <row r="123" spans="4:6" x14ac:dyDescent="0.2">
      <c r="D123" s="10"/>
      <c r="E123" s="10"/>
      <c r="F123" s="10"/>
    </row>
    <row r="124" spans="4:6" x14ac:dyDescent="0.2">
      <c r="D124" s="10"/>
      <c r="E124" s="10"/>
      <c r="F124" s="10"/>
    </row>
    <row r="125" spans="4:6" x14ac:dyDescent="0.2">
      <c r="D125" s="10"/>
      <c r="E125" s="10"/>
      <c r="F125" s="10"/>
    </row>
    <row r="126" spans="4:6" x14ac:dyDescent="0.2">
      <c r="D126" s="10"/>
      <c r="E126" s="10"/>
      <c r="F126" s="10"/>
    </row>
    <row r="127" spans="4:6" x14ac:dyDescent="0.2">
      <c r="D127" s="10"/>
      <c r="E127" s="10"/>
      <c r="F127" s="10"/>
    </row>
    <row r="128" spans="4:6" x14ac:dyDescent="0.2">
      <c r="D128" s="10"/>
      <c r="E128" s="10"/>
      <c r="F128" s="10"/>
    </row>
    <row r="129" spans="4:6" x14ac:dyDescent="0.2">
      <c r="D129" s="10"/>
      <c r="E129" s="10"/>
      <c r="F129" s="10"/>
    </row>
    <row r="130" spans="4:6" x14ac:dyDescent="0.2">
      <c r="D130" s="10"/>
      <c r="E130" s="10"/>
      <c r="F130" s="10"/>
    </row>
    <row r="131" spans="4:6" x14ac:dyDescent="0.2">
      <c r="D131" s="10"/>
      <c r="E131" s="10"/>
      <c r="F131" s="10"/>
    </row>
    <row r="132" spans="4:6" x14ac:dyDescent="0.2">
      <c r="D132" s="10"/>
      <c r="E132" s="10"/>
      <c r="F132" s="10"/>
    </row>
    <row r="133" spans="4:6" x14ac:dyDescent="0.2">
      <c r="D133" s="10"/>
      <c r="E133" s="10"/>
      <c r="F133" s="10"/>
    </row>
    <row r="134" spans="4:6" x14ac:dyDescent="0.2">
      <c r="D134" s="10"/>
      <c r="E134" s="10"/>
      <c r="F134" s="10"/>
    </row>
    <row r="135" spans="4:6" x14ac:dyDescent="0.2">
      <c r="D135" s="10"/>
      <c r="E135" s="10"/>
      <c r="F135" s="10"/>
    </row>
    <row r="136" spans="4:6" x14ac:dyDescent="0.2">
      <c r="D136" s="10"/>
      <c r="E136" s="10"/>
      <c r="F136" s="10"/>
    </row>
    <row r="137" spans="4:6" x14ac:dyDescent="0.2">
      <c r="D137" s="10"/>
      <c r="E137" s="10"/>
      <c r="F137" s="10"/>
    </row>
    <row r="138" spans="4:6" x14ac:dyDescent="0.2">
      <c r="D138" s="10"/>
      <c r="E138" s="10"/>
      <c r="F138" s="10"/>
    </row>
    <row r="139" spans="4:6" x14ac:dyDescent="0.2">
      <c r="D139" s="10"/>
      <c r="E139" s="10"/>
      <c r="F139" s="10"/>
    </row>
    <row r="140" spans="4:6" x14ac:dyDescent="0.2">
      <c r="D140" s="10"/>
      <c r="E140" s="10"/>
      <c r="F140" s="10"/>
    </row>
    <row r="141" spans="4:6" x14ac:dyDescent="0.2">
      <c r="D141" s="10"/>
      <c r="E141" s="10"/>
      <c r="F141" s="10"/>
    </row>
    <row r="142" spans="4:6" x14ac:dyDescent="0.2">
      <c r="D142" s="10"/>
      <c r="E142" s="10"/>
      <c r="F142" s="10"/>
    </row>
    <row r="143" spans="4:6" x14ac:dyDescent="0.2">
      <c r="D143" s="10"/>
      <c r="E143" s="10"/>
      <c r="F143" s="10"/>
    </row>
    <row r="144" spans="4:6" x14ac:dyDescent="0.2">
      <c r="D144" s="10"/>
      <c r="E144" s="10"/>
      <c r="F144" s="10"/>
    </row>
    <row r="145" spans="4:6" x14ac:dyDescent="0.2">
      <c r="D145" s="10"/>
      <c r="E145" s="10"/>
      <c r="F145" s="10"/>
    </row>
    <row r="146" spans="4:6" x14ac:dyDescent="0.2">
      <c r="D146" s="10"/>
      <c r="E146" s="10"/>
      <c r="F146" s="10"/>
    </row>
    <row r="147" spans="4:6" x14ac:dyDescent="0.2">
      <c r="D147" s="10"/>
      <c r="E147" s="10"/>
      <c r="F147" s="10"/>
    </row>
    <row r="148" spans="4:6" x14ac:dyDescent="0.2">
      <c r="D148" s="10"/>
      <c r="E148" s="10"/>
      <c r="F148" s="10"/>
    </row>
    <row r="149" spans="4:6" x14ac:dyDescent="0.2">
      <c r="D149" s="10"/>
      <c r="E149" s="10"/>
      <c r="F149" s="10"/>
    </row>
    <row r="150" spans="4:6" x14ac:dyDescent="0.2">
      <c r="D150" s="10"/>
      <c r="E150" s="10"/>
      <c r="F150" s="10"/>
    </row>
    <row r="151" spans="4:6" x14ac:dyDescent="0.2">
      <c r="D151" s="10"/>
      <c r="E151" s="10"/>
      <c r="F151" s="10"/>
    </row>
    <row r="152" spans="4:6" x14ac:dyDescent="0.2">
      <c r="D152" s="10"/>
      <c r="E152" s="10"/>
      <c r="F152" s="10"/>
    </row>
    <row r="153" spans="4:6" x14ac:dyDescent="0.2">
      <c r="D153" s="10"/>
      <c r="E153" s="10"/>
      <c r="F153" s="10"/>
    </row>
    <row r="154" spans="4:6" x14ac:dyDescent="0.2">
      <c r="D154" s="10"/>
      <c r="E154" s="10"/>
      <c r="F154" s="10"/>
    </row>
    <row r="155" spans="4:6" x14ac:dyDescent="0.2">
      <c r="D155" s="10"/>
      <c r="E155" s="10"/>
      <c r="F155" s="10"/>
    </row>
    <row r="156" spans="4:6" x14ac:dyDescent="0.2">
      <c r="D156" s="10"/>
      <c r="E156" s="10"/>
      <c r="F156" s="10"/>
    </row>
    <row r="157" spans="4:6" x14ac:dyDescent="0.2">
      <c r="D157" s="10"/>
      <c r="E157" s="10"/>
      <c r="F157" s="10"/>
    </row>
    <row r="158" spans="4:6" x14ac:dyDescent="0.2">
      <c r="D158" s="10"/>
      <c r="E158" s="10"/>
      <c r="F158" s="10"/>
    </row>
  </sheetData>
  <mergeCells count="2">
    <mergeCell ref="A3:G3"/>
    <mergeCell ref="A2:G2"/>
  </mergeCells>
  <pageMargins left="0.59055118110236227" right="0.39370078740157483" top="0.98425196850393704" bottom="0.98425196850393704" header="0.51181102362204722" footer="0.51181102362204722"/>
  <pageSetup paperSize="9" scale="60" orientation="portrait" r:id="rId1"/>
  <headerFooter scaleWithDoc="0" alignWithMargins="0">
    <oddFooter>&amp;L&amp;"Arial,Kursiv"</oddFooter>
  </headerFooter>
  <rowBreaks count="1" manualBreakCount="1">
    <brk id="83" max="8" man="1"/>
  </rowBreaks>
  <drawing r:id="rId2"/>
  <tableParts count="1">
    <tablePart r:id="rId3"/>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58"/>
  <sheetViews>
    <sheetView showGridLines="0" showWhiteSpace="0" zoomScaleNormal="100" zoomScalePageLayoutView="85" workbookViewId="0"/>
  </sheetViews>
  <sheetFormatPr defaultColWidth="11.42578125" defaultRowHeight="12.75" x14ac:dyDescent="0.2"/>
  <cols>
    <col min="1" max="1" width="32.42578125" customWidth="1"/>
    <col min="2" max="2" width="8.42578125" customWidth="1"/>
    <col min="3" max="3" width="32.42578125" customWidth="1"/>
    <col min="4" max="6" width="12.7109375" customWidth="1"/>
    <col min="7" max="7" width="17.85546875" customWidth="1"/>
    <col min="8" max="8" width="3.85546875" customWidth="1"/>
  </cols>
  <sheetData>
    <row r="1" spans="1:11" ht="15.95" customHeight="1" x14ac:dyDescent="0.25">
      <c r="A1" s="47" t="s">
        <v>360</v>
      </c>
      <c r="D1" s="47"/>
      <c r="E1" s="47"/>
      <c r="F1" s="47"/>
      <c r="G1" s="47"/>
      <c r="H1" s="47"/>
      <c r="I1" s="47"/>
      <c r="J1" s="47"/>
      <c r="K1" s="43" t="str">
        <f>HYPERLINK("#Innehållsförteckning!A1", "Innehållsförteckning")</f>
        <v>Innehållsförteckning</v>
      </c>
    </row>
    <row r="2" spans="1:11" ht="25.5" customHeight="1" x14ac:dyDescent="0.2">
      <c r="A2" s="70" t="s">
        <v>374</v>
      </c>
      <c r="B2" s="70"/>
      <c r="C2" s="70"/>
      <c r="D2" s="70"/>
      <c r="E2" s="70"/>
      <c r="F2" s="70"/>
      <c r="G2" s="70"/>
    </row>
    <row r="3" spans="1:11" ht="13.5" customHeight="1" x14ac:dyDescent="0.2">
      <c r="A3" s="71" t="s">
        <v>362</v>
      </c>
      <c r="B3" s="71"/>
      <c r="C3" s="71"/>
      <c r="D3" s="71"/>
      <c r="E3" s="71"/>
      <c r="F3" s="71"/>
      <c r="G3" s="71"/>
      <c r="H3" s="24"/>
    </row>
    <row r="4" spans="1:11" ht="14.1" customHeight="1" x14ac:dyDescent="0.2">
      <c r="A4" s="49" t="s">
        <v>180</v>
      </c>
      <c r="B4" s="49" t="s">
        <v>363</v>
      </c>
      <c r="C4" s="49" t="s">
        <v>62</v>
      </c>
      <c r="D4" s="50" t="s">
        <v>364</v>
      </c>
      <c r="E4" s="50" t="s">
        <v>365</v>
      </c>
      <c r="F4" s="50" t="s">
        <v>366</v>
      </c>
      <c r="G4" s="51" t="s">
        <v>367</v>
      </c>
    </row>
    <row r="5" spans="1:11" hidden="1" x14ac:dyDescent="0.2">
      <c r="A5" s="52" t="s">
        <v>189</v>
      </c>
      <c r="B5" s="52" t="s">
        <v>368</v>
      </c>
      <c r="C5" s="52" t="s">
        <v>6</v>
      </c>
      <c r="D5" s="10">
        <v>0.41176470588235298</v>
      </c>
      <c r="E5" s="10">
        <v>0.23529411764705899</v>
      </c>
      <c r="F5" s="10">
        <v>0.35294117647058798</v>
      </c>
      <c r="G5" s="53">
        <v>17</v>
      </c>
    </row>
    <row r="6" spans="1:11" hidden="1" x14ac:dyDescent="0.2">
      <c r="A6" s="52" t="s">
        <v>189</v>
      </c>
      <c r="B6" s="52" t="s">
        <v>369</v>
      </c>
      <c r="C6" s="52" t="s">
        <v>6</v>
      </c>
      <c r="D6" s="10">
        <v>0.16666666666666699</v>
      </c>
      <c r="E6" s="10">
        <v>0.58333333333333304</v>
      </c>
      <c r="F6" s="10">
        <v>0.25</v>
      </c>
      <c r="G6" s="53">
        <v>24</v>
      </c>
    </row>
    <row r="7" spans="1:11" hidden="1" x14ac:dyDescent="0.2">
      <c r="A7" s="52" t="s">
        <v>189</v>
      </c>
      <c r="B7" s="52" t="s">
        <v>370</v>
      </c>
      <c r="C7" s="52" t="s">
        <v>6</v>
      </c>
      <c r="D7" s="10">
        <v>0.26829268292682901</v>
      </c>
      <c r="E7" s="10">
        <v>0.439024390243902</v>
      </c>
      <c r="F7" s="10">
        <v>0.292682926829268</v>
      </c>
      <c r="G7" s="53">
        <v>41</v>
      </c>
    </row>
    <row r="8" spans="1:11" hidden="1" x14ac:dyDescent="0.2">
      <c r="A8" s="52" t="s">
        <v>191</v>
      </c>
      <c r="B8" s="52" t="s">
        <v>368</v>
      </c>
      <c r="C8" s="52" t="s">
        <v>10</v>
      </c>
      <c r="D8" s="10">
        <v>0.1875</v>
      </c>
      <c r="E8" s="10">
        <v>0.5</v>
      </c>
      <c r="F8" s="10">
        <v>0.3125</v>
      </c>
      <c r="G8" s="54">
        <v>16</v>
      </c>
    </row>
    <row r="9" spans="1:11" hidden="1" x14ac:dyDescent="0.2">
      <c r="A9" s="52" t="s">
        <v>191</v>
      </c>
      <c r="B9" s="52" t="s">
        <v>369</v>
      </c>
      <c r="C9" s="52" t="s">
        <v>10</v>
      </c>
      <c r="D9" s="10">
        <v>0.42105263157894701</v>
      </c>
      <c r="E9" s="10">
        <v>0.47368421052631599</v>
      </c>
      <c r="F9" s="10">
        <v>0.105263157894737</v>
      </c>
      <c r="G9" s="54">
        <v>19</v>
      </c>
    </row>
    <row r="10" spans="1:11" hidden="1" x14ac:dyDescent="0.2">
      <c r="A10" s="52" t="s">
        <v>191</v>
      </c>
      <c r="B10" s="52" t="s">
        <v>370</v>
      </c>
      <c r="C10" s="52" t="s">
        <v>10</v>
      </c>
      <c r="D10" s="10">
        <v>0.32432432432432401</v>
      </c>
      <c r="E10" s="10">
        <v>0.48648648648648701</v>
      </c>
      <c r="F10" s="10">
        <v>0.18918918918918901</v>
      </c>
      <c r="G10" s="54">
        <v>37</v>
      </c>
    </row>
    <row r="11" spans="1:11" hidden="1" x14ac:dyDescent="0.2">
      <c r="A11" s="52" t="s">
        <v>193</v>
      </c>
      <c r="B11" s="52" t="s">
        <v>368</v>
      </c>
      <c r="C11" s="52" t="s">
        <v>85</v>
      </c>
      <c r="D11" s="10">
        <v>0.28000000000000003</v>
      </c>
      <c r="E11" s="10">
        <v>0.44</v>
      </c>
      <c r="F11" s="10">
        <v>0.28000000000000003</v>
      </c>
      <c r="G11" s="53">
        <v>25</v>
      </c>
    </row>
    <row r="12" spans="1:11" hidden="1" x14ac:dyDescent="0.2">
      <c r="A12" s="52" t="s">
        <v>193</v>
      </c>
      <c r="B12" s="52" t="s">
        <v>369</v>
      </c>
      <c r="C12" s="52" t="s">
        <v>85</v>
      </c>
      <c r="D12" s="10">
        <v>0.28000000000000003</v>
      </c>
      <c r="E12" s="10">
        <v>0.6</v>
      </c>
      <c r="F12" s="10">
        <v>0.12</v>
      </c>
      <c r="G12" s="53">
        <v>25</v>
      </c>
    </row>
    <row r="13" spans="1:11" hidden="1" x14ac:dyDescent="0.2">
      <c r="A13" s="52" t="s">
        <v>193</v>
      </c>
      <c r="B13" s="52" t="s">
        <v>370</v>
      </c>
      <c r="C13" s="52" t="s">
        <v>85</v>
      </c>
      <c r="D13" s="10">
        <v>0.27450980392156898</v>
      </c>
      <c r="E13" s="10">
        <v>0.50980392156862697</v>
      </c>
      <c r="F13" s="10">
        <v>0.21568627450980399</v>
      </c>
      <c r="G13" s="53">
        <v>51</v>
      </c>
    </row>
    <row r="14" spans="1:11" hidden="1" x14ac:dyDescent="0.2">
      <c r="A14" s="52" t="s">
        <v>195</v>
      </c>
      <c r="B14" s="52" t="s">
        <v>368</v>
      </c>
      <c r="C14" s="52" t="s">
        <v>7</v>
      </c>
      <c r="D14" s="10">
        <v>0.375</v>
      </c>
      <c r="E14" s="10">
        <v>0.375</v>
      </c>
      <c r="F14" s="10">
        <v>0.25</v>
      </c>
      <c r="G14" s="54">
        <v>24</v>
      </c>
    </row>
    <row r="15" spans="1:11" hidden="1" x14ac:dyDescent="0.2">
      <c r="A15" s="52" t="s">
        <v>195</v>
      </c>
      <c r="B15" s="52" t="s">
        <v>369</v>
      </c>
      <c r="C15" s="52" t="s">
        <v>7</v>
      </c>
      <c r="D15" s="10">
        <v>0.26470588235294101</v>
      </c>
      <c r="E15" s="10">
        <v>0.5</v>
      </c>
      <c r="F15" s="10">
        <v>0.23529411764705899</v>
      </c>
      <c r="G15" s="54">
        <v>34</v>
      </c>
    </row>
    <row r="16" spans="1:11" hidden="1" x14ac:dyDescent="0.2">
      <c r="A16" s="52" t="s">
        <v>195</v>
      </c>
      <c r="B16" s="52" t="s">
        <v>370</v>
      </c>
      <c r="C16" s="52" t="s">
        <v>7</v>
      </c>
      <c r="D16" s="10">
        <v>0.305084745762712</v>
      </c>
      <c r="E16" s="10">
        <v>0.44067796610169502</v>
      </c>
      <c r="F16" s="10">
        <v>0.25423728813559299</v>
      </c>
      <c r="G16" s="54">
        <v>59</v>
      </c>
    </row>
    <row r="17" spans="1:7" hidden="1" x14ac:dyDescent="0.2">
      <c r="A17" s="52" t="s">
        <v>197</v>
      </c>
      <c r="B17" s="52" t="s">
        <v>368</v>
      </c>
      <c r="C17" s="52" t="s">
        <v>11</v>
      </c>
      <c r="D17" s="10">
        <v>0.36363636363636398</v>
      </c>
      <c r="E17" s="10">
        <v>0.33333333333333298</v>
      </c>
      <c r="F17" s="10">
        <v>0.30303030303030298</v>
      </c>
      <c r="G17" s="53">
        <v>33</v>
      </c>
    </row>
    <row r="18" spans="1:7" hidden="1" x14ac:dyDescent="0.2">
      <c r="A18" s="52" t="s">
        <v>197</v>
      </c>
      <c r="B18" s="52" t="s">
        <v>369</v>
      </c>
      <c r="C18" s="52" t="s">
        <v>11</v>
      </c>
      <c r="D18" s="10">
        <v>0.266666666666667</v>
      </c>
      <c r="E18" s="10">
        <v>0.43333333333333302</v>
      </c>
      <c r="F18" s="10">
        <v>0.3</v>
      </c>
      <c r="G18" s="53">
        <v>30</v>
      </c>
    </row>
    <row r="19" spans="1:7" hidden="1" x14ac:dyDescent="0.2">
      <c r="A19" s="52" t="s">
        <v>197</v>
      </c>
      <c r="B19" s="52" t="s">
        <v>370</v>
      </c>
      <c r="C19" s="52" t="s">
        <v>11</v>
      </c>
      <c r="D19" s="10">
        <v>0.317460317460317</v>
      </c>
      <c r="E19" s="10">
        <v>0.38095238095238099</v>
      </c>
      <c r="F19" s="10">
        <v>0.30158730158730201</v>
      </c>
      <c r="G19" s="53">
        <v>63</v>
      </c>
    </row>
    <row r="20" spans="1:7" hidden="1" x14ac:dyDescent="0.2">
      <c r="A20" s="52" t="s">
        <v>199</v>
      </c>
      <c r="B20" s="52" t="s">
        <v>368</v>
      </c>
      <c r="C20" s="52" t="s">
        <v>5</v>
      </c>
      <c r="D20" s="10">
        <v>0.55000000000000004</v>
      </c>
      <c r="E20" s="10">
        <v>0.27500000000000002</v>
      </c>
      <c r="F20" s="10">
        <v>0.17499999999999999</v>
      </c>
      <c r="G20" s="54">
        <v>40</v>
      </c>
    </row>
    <row r="21" spans="1:7" hidden="1" x14ac:dyDescent="0.2">
      <c r="A21" s="52" t="s">
        <v>199</v>
      </c>
      <c r="B21" s="52" t="s">
        <v>369</v>
      </c>
      <c r="C21" s="52" t="s">
        <v>5</v>
      </c>
      <c r="D21" s="10">
        <v>0.2</v>
      </c>
      <c r="E21" s="10">
        <v>0.47499999999999998</v>
      </c>
      <c r="F21" s="10">
        <v>0.32500000000000001</v>
      </c>
      <c r="G21" s="54">
        <v>40</v>
      </c>
    </row>
    <row r="22" spans="1:7" hidden="1" x14ac:dyDescent="0.2">
      <c r="A22" s="52" t="s">
        <v>199</v>
      </c>
      <c r="B22" s="52" t="s">
        <v>370</v>
      </c>
      <c r="C22" s="52" t="s">
        <v>5</v>
      </c>
      <c r="D22" s="10">
        <v>0.36585365853658502</v>
      </c>
      <c r="E22" s="10">
        <v>0.37804878048780499</v>
      </c>
      <c r="F22" s="10">
        <v>0.25609756097560998</v>
      </c>
      <c r="G22" s="54">
        <v>82</v>
      </c>
    </row>
    <row r="23" spans="1:7" hidden="1" x14ac:dyDescent="0.2">
      <c r="A23" s="52" t="s">
        <v>201</v>
      </c>
      <c r="B23" s="52" t="s">
        <v>368</v>
      </c>
      <c r="C23" s="52" t="s">
        <v>9</v>
      </c>
      <c r="D23" s="10">
        <v>0.36842105263157898</v>
      </c>
      <c r="E23" s="10">
        <v>0.36842105263157898</v>
      </c>
      <c r="F23" s="10">
        <v>0.26315789473684198</v>
      </c>
      <c r="G23" s="53">
        <v>19</v>
      </c>
    </row>
    <row r="24" spans="1:7" hidden="1" x14ac:dyDescent="0.2">
      <c r="A24" s="52" t="s">
        <v>201</v>
      </c>
      <c r="B24" s="52" t="s">
        <v>369</v>
      </c>
      <c r="C24" s="52" t="s">
        <v>9</v>
      </c>
      <c r="D24" s="10"/>
      <c r="E24" s="10"/>
      <c r="F24" s="10"/>
      <c r="G24" s="53">
        <v>13</v>
      </c>
    </row>
    <row r="25" spans="1:7" hidden="1" x14ac:dyDescent="0.2">
      <c r="A25" s="52" t="s">
        <v>201</v>
      </c>
      <c r="B25" s="52" t="s">
        <v>370</v>
      </c>
      <c r="C25" s="52" t="s">
        <v>9</v>
      </c>
      <c r="D25" s="10">
        <v>0.28125</v>
      </c>
      <c r="E25" s="10">
        <v>0.4375</v>
      </c>
      <c r="F25" s="10">
        <v>0.28125</v>
      </c>
      <c r="G25" s="53">
        <v>32</v>
      </c>
    </row>
    <row r="26" spans="1:7" hidden="1" x14ac:dyDescent="0.2">
      <c r="A26" s="52" t="s">
        <v>203</v>
      </c>
      <c r="B26" s="52" t="s">
        <v>368</v>
      </c>
      <c r="C26" s="52" t="s">
        <v>12</v>
      </c>
      <c r="D26" s="10">
        <v>0.469387755102041</v>
      </c>
      <c r="E26" s="10">
        <v>0.28571428571428598</v>
      </c>
      <c r="F26" s="10">
        <v>0.24489795918367299</v>
      </c>
      <c r="G26" s="54">
        <v>49</v>
      </c>
    </row>
    <row r="27" spans="1:7" hidden="1" x14ac:dyDescent="0.2">
      <c r="A27" s="52" t="s">
        <v>203</v>
      </c>
      <c r="B27" s="52" t="s">
        <v>369</v>
      </c>
      <c r="C27" s="52" t="s">
        <v>12</v>
      </c>
      <c r="D27" s="10">
        <v>0.28947368421052599</v>
      </c>
      <c r="E27" s="10">
        <v>0.5</v>
      </c>
      <c r="F27" s="10">
        <v>0.21052631578947401</v>
      </c>
      <c r="G27" s="54">
        <v>38</v>
      </c>
    </row>
    <row r="28" spans="1:7" hidden="1" x14ac:dyDescent="0.2">
      <c r="A28" s="52" t="s">
        <v>203</v>
      </c>
      <c r="B28" s="52" t="s">
        <v>370</v>
      </c>
      <c r="C28" s="52" t="s">
        <v>12</v>
      </c>
      <c r="D28" s="10">
        <v>0.38043478260869601</v>
      </c>
      <c r="E28" s="10">
        <v>0.40217391304347799</v>
      </c>
      <c r="F28" s="10">
        <v>0.217391304347826</v>
      </c>
      <c r="G28" s="54">
        <v>92</v>
      </c>
    </row>
    <row r="29" spans="1:7" hidden="1" x14ac:dyDescent="0.2">
      <c r="A29" s="52" t="s">
        <v>205</v>
      </c>
      <c r="B29" s="52" t="s">
        <v>368</v>
      </c>
      <c r="C29" s="52" t="s">
        <v>14</v>
      </c>
      <c r="D29" s="10">
        <v>0.59322033898305104</v>
      </c>
      <c r="E29" s="10">
        <v>0.20338983050847501</v>
      </c>
      <c r="F29" s="10">
        <v>0.20338983050847501</v>
      </c>
      <c r="G29" s="53">
        <v>59</v>
      </c>
    </row>
    <row r="30" spans="1:7" hidden="1" x14ac:dyDescent="0.2">
      <c r="A30" s="52" t="s">
        <v>205</v>
      </c>
      <c r="B30" s="52" t="s">
        <v>369</v>
      </c>
      <c r="C30" s="52" t="s">
        <v>14</v>
      </c>
      <c r="D30" s="10">
        <v>0.407407407407407</v>
      </c>
      <c r="E30" s="10">
        <v>0.42592592592592599</v>
      </c>
      <c r="F30" s="10">
        <v>0.16666666666666699</v>
      </c>
      <c r="G30" s="53">
        <v>54</v>
      </c>
    </row>
    <row r="31" spans="1:7" hidden="1" x14ac:dyDescent="0.2">
      <c r="A31" s="52" t="s">
        <v>205</v>
      </c>
      <c r="B31" s="52" t="s">
        <v>370</v>
      </c>
      <c r="C31" s="52" t="s">
        <v>14</v>
      </c>
      <c r="D31" s="10">
        <v>0.49152542372881403</v>
      </c>
      <c r="E31" s="10">
        <v>0.322033898305085</v>
      </c>
      <c r="F31" s="10">
        <v>0.186440677966102</v>
      </c>
      <c r="G31" s="53">
        <v>118</v>
      </c>
    </row>
    <row r="32" spans="1:7" hidden="1" x14ac:dyDescent="0.2">
      <c r="A32" s="52" t="s">
        <v>205</v>
      </c>
      <c r="B32" s="52" t="s">
        <v>368</v>
      </c>
      <c r="C32" s="52" t="s">
        <v>15</v>
      </c>
      <c r="D32" s="10">
        <v>0.476190476190476</v>
      </c>
      <c r="E32" s="10">
        <v>0.30952380952380998</v>
      </c>
      <c r="F32" s="10">
        <v>0.214285714285714</v>
      </c>
      <c r="G32" s="54">
        <v>42</v>
      </c>
    </row>
    <row r="33" spans="1:7" hidden="1" x14ac:dyDescent="0.2">
      <c r="A33" s="52" t="s">
        <v>205</v>
      </c>
      <c r="B33" s="52" t="s">
        <v>369</v>
      </c>
      <c r="C33" s="52" t="s">
        <v>15</v>
      </c>
      <c r="D33" s="10">
        <v>0.40540540540540498</v>
      </c>
      <c r="E33" s="10">
        <v>0.48648648648648701</v>
      </c>
      <c r="F33" s="10">
        <v>0.108108108108108</v>
      </c>
      <c r="G33" s="54">
        <v>37</v>
      </c>
    </row>
    <row r="34" spans="1:7" hidden="1" x14ac:dyDescent="0.2">
      <c r="A34" s="52" t="s">
        <v>205</v>
      </c>
      <c r="B34" s="52" t="s">
        <v>370</v>
      </c>
      <c r="C34" s="52" t="s">
        <v>15</v>
      </c>
      <c r="D34" s="10">
        <v>0.45121951219512202</v>
      </c>
      <c r="E34" s="10">
        <v>0.37804878048780499</v>
      </c>
      <c r="F34" s="10">
        <v>0.17073170731707299</v>
      </c>
      <c r="G34" s="54">
        <v>82</v>
      </c>
    </row>
    <row r="35" spans="1:7" hidden="1" x14ac:dyDescent="0.2">
      <c r="A35" s="52" t="s">
        <v>205</v>
      </c>
      <c r="B35" s="52" t="s">
        <v>368</v>
      </c>
      <c r="C35" s="52" t="s">
        <v>0</v>
      </c>
      <c r="D35" s="10">
        <v>0.56363636363636405</v>
      </c>
      <c r="E35" s="10">
        <v>0.236363636363636</v>
      </c>
      <c r="F35" s="10">
        <v>0.2</v>
      </c>
      <c r="G35" s="53">
        <v>55</v>
      </c>
    </row>
    <row r="36" spans="1:7" hidden="1" x14ac:dyDescent="0.2">
      <c r="A36" s="52" t="s">
        <v>205</v>
      </c>
      <c r="B36" s="52" t="s">
        <v>369</v>
      </c>
      <c r="C36" s="52" t="s">
        <v>0</v>
      </c>
      <c r="D36" s="10">
        <v>0.35416666666666702</v>
      </c>
      <c r="E36" s="10">
        <v>0.4375</v>
      </c>
      <c r="F36" s="10">
        <v>0.20833333333333301</v>
      </c>
      <c r="G36" s="53">
        <v>48</v>
      </c>
    </row>
    <row r="37" spans="1:7" hidden="1" x14ac:dyDescent="0.2">
      <c r="A37" s="52" t="s">
        <v>205</v>
      </c>
      <c r="B37" s="52" t="s">
        <v>370</v>
      </c>
      <c r="C37" s="52" t="s">
        <v>0</v>
      </c>
      <c r="D37" s="10">
        <v>0.466019417475728</v>
      </c>
      <c r="E37" s="10">
        <v>0.33009708737864102</v>
      </c>
      <c r="F37" s="10">
        <v>0.20388349514563101</v>
      </c>
      <c r="G37" s="53">
        <v>103</v>
      </c>
    </row>
    <row r="38" spans="1:7" hidden="1" x14ac:dyDescent="0.2">
      <c r="A38" s="52" t="s">
        <v>205</v>
      </c>
      <c r="B38" s="52" t="s">
        <v>368</v>
      </c>
      <c r="C38" s="52" t="s">
        <v>1</v>
      </c>
      <c r="D38" s="10">
        <v>0.47959183673469402</v>
      </c>
      <c r="E38" s="10">
        <v>0.26530612244898</v>
      </c>
      <c r="F38" s="10">
        <v>0.25510204081632698</v>
      </c>
      <c r="G38" s="54">
        <v>98</v>
      </c>
    </row>
    <row r="39" spans="1:7" hidden="1" x14ac:dyDescent="0.2">
      <c r="A39" s="52" t="s">
        <v>205</v>
      </c>
      <c r="B39" s="52" t="s">
        <v>369</v>
      </c>
      <c r="C39" s="52" t="s">
        <v>1</v>
      </c>
      <c r="D39" s="10">
        <v>0.26732673267326701</v>
      </c>
      <c r="E39" s="10">
        <v>0.58415841584158401</v>
      </c>
      <c r="F39" s="10">
        <v>0.14851485148514901</v>
      </c>
      <c r="G39" s="54">
        <v>101</v>
      </c>
    </row>
    <row r="40" spans="1:7" hidden="1" x14ac:dyDescent="0.2">
      <c r="A40" s="52" t="s">
        <v>205</v>
      </c>
      <c r="B40" s="52" t="s">
        <v>370</v>
      </c>
      <c r="C40" s="52" t="s">
        <v>1</v>
      </c>
      <c r="D40" s="10">
        <v>0.364532019704433</v>
      </c>
      <c r="E40" s="10">
        <v>0.42857142857142899</v>
      </c>
      <c r="F40" s="10">
        <v>0.20689655172413801</v>
      </c>
      <c r="G40" s="54">
        <v>203</v>
      </c>
    </row>
    <row r="41" spans="1:7" hidden="1" x14ac:dyDescent="0.2">
      <c r="A41" s="52" t="s">
        <v>205</v>
      </c>
      <c r="B41" s="52" t="s">
        <v>368</v>
      </c>
      <c r="C41" s="52" t="s">
        <v>2</v>
      </c>
      <c r="D41" s="10">
        <v>0.40425531914893598</v>
      </c>
      <c r="E41" s="10">
        <v>0.340425531914894</v>
      </c>
      <c r="F41" s="10">
        <v>0.25531914893617003</v>
      </c>
      <c r="G41" s="53">
        <v>47</v>
      </c>
    </row>
    <row r="42" spans="1:7" hidden="1" x14ac:dyDescent="0.2">
      <c r="A42" s="52" t="s">
        <v>205</v>
      </c>
      <c r="B42" s="52" t="s">
        <v>369</v>
      </c>
      <c r="C42" s="52" t="s">
        <v>2</v>
      </c>
      <c r="D42" s="10">
        <v>0.32142857142857101</v>
      </c>
      <c r="E42" s="10">
        <v>0.55357142857142905</v>
      </c>
      <c r="F42" s="10">
        <v>0.125</v>
      </c>
      <c r="G42" s="53">
        <v>56</v>
      </c>
    </row>
    <row r="43" spans="1:7" hidden="1" x14ac:dyDescent="0.2">
      <c r="A43" s="52" t="s">
        <v>205</v>
      </c>
      <c r="B43" s="52" t="s">
        <v>370</v>
      </c>
      <c r="C43" s="52" t="s">
        <v>2</v>
      </c>
      <c r="D43" s="10">
        <v>0.36792452830188699</v>
      </c>
      <c r="E43" s="10">
        <v>0.45283018867924502</v>
      </c>
      <c r="F43" s="10">
        <v>0.179245283018868</v>
      </c>
      <c r="G43" s="53">
        <v>106</v>
      </c>
    </row>
    <row r="44" spans="1:7" hidden="1" x14ac:dyDescent="0.2">
      <c r="A44" s="52" t="s">
        <v>205</v>
      </c>
      <c r="B44" s="52" t="s">
        <v>368</v>
      </c>
      <c r="C44" s="52" t="s">
        <v>3</v>
      </c>
      <c r="D44" s="10">
        <v>0.592592592592593</v>
      </c>
      <c r="E44" s="10">
        <v>0.18518518518518501</v>
      </c>
      <c r="F44" s="10">
        <v>0.22222222222222199</v>
      </c>
      <c r="G44" s="54">
        <v>27</v>
      </c>
    </row>
    <row r="45" spans="1:7" hidden="1" x14ac:dyDescent="0.2">
      <c r="A45" s="52" t="s">
        <v>205</v>
      </c>
      <c r="B45" s="52" t="s">
        <v>369</v>
      </c>
      <c r="C45" s="52" t="s">
        <v>3</v>
      </c>
      <c r="D45" s="10">
        <v>0.23684210526315799</v>
      </c>
      <c r="E45" s="10">
        <v>0.60526315789473695</v>
      </c>
      <c r="F45" s="10">
        <v>0.157894736842105</v>
      </c>
      <c r="G45" s="54">
        <v>38</v>
      </c>
    </row>
    <row r="46" spans="1:7" hidden="1" x14ac:dyDescent="0.2">
      <c r="A46" s="52" t="s">
        <v>205</v>
      </c>
      <c r="B46" s="52" t="s">
        <v>370</v>
      </c>
      <c r="C46" s="52" t="s">
        <v>3</v>
      </c>
      <c r="D46" s="10">
        <v>0.39705882352941202</v>
      </c>
      <c r="E46" s="10">
        <v>0.41176470588235298</v>
      </c>
      <c r="F46" s="10">
        <v>0.191176470588235</v>
      </c>
      <c r="G46" s="54">
        <v>68</v>
      </c>
    </row>
    <row r="47" spans="1:7" hidden="1" x14ac:dyDescent="0.2">
      <c r="A47" s="52" t="s">
        <v>205</v>
      </c>
      <c r="B47" s="52" t="s">
        <v>368</v>
      </c>
      <c r="C47" s="52" t="s">
        <v>13</v>
      </c>
      <c r="D47" s="10">
        <v>0.375</v>
      </c>
      <c r="E47" s="10">
        <v>0.5</v>
      </c>
      <c r="F47" s="10">
        <v>0.125</v>
      </c>
      <c r="G47" s="53">
        <v>16</v>
      </c>
    </row>
    <row r="48" spans="1:7" hidden="1" x14ac:dyDescent="0.2">
      <c r="A48" s="52" t="s">
        <v>205</v>
      </c>
      <c r="B48" s="52" t="s">
        <v>369</v>
      </c>
      <c r="C48" s="52" t="s">
        <v>13</v>
      </c>
      <c r="D48" s="10">
        <v>0.20689655172413801</v>
      </c>
      <c r="E48" s="10">
        <v>0.37931034482758602</v>
      </c>
      <c r="F48" s="10">
        <v>0.41379310344827602</v>
      </c>
      <c r="G48" s="53">
        <v>29</v>
      </c>
    </row>
    <row r="49" spans="1:7" hidden="1" x14ac:dyDescent="0.2">
      <c r="A49" s="52" t="s">
        <v>205</v>
      </c>
      <c r="B49" s="52" t="s">
        <v>370</v>
      </c>
      <c r="C49" s="52" t="s">
        <v>13</v>
      </c>
      <c r="D49" s="10">
        <v>0.26086956521739102</v>
      </c>
      <c r="E49" s="10">
        <v>0.434782608695652</v>
      </c>
      <c r="F49" s="10">
        <v>0.30434782608695699</v>
      </c>
      <c r="G49" s="53">
        <v>46</v>
      </c>
    </row>
    <row r="50" spans="1:7" hidden="1" x14ac:dyDescent="0.2">
      <c r="A50" s="52" t="s">
        <v>205</v>
      </c>
      <c r="B50" s="52" t="s">
        <v>368</v>
      </c>
      <c r="C50" s="52" t="s">
        <v>17</v>
      </c>
      <c r="D50" s="10">
        <v>0.12</v>
      </c>
      <c r="E50" s="10">
        <v>0.4</v>
      </c>
      <c r="F50" s="10">
        <v>0.48</v>
      </c>
      <c r="G50" s="54">
        <v>25</v>
      </c>
    </row>
    <row r="51" spans="1:7" hidden="1" x14ac:dyDescent="0.2">
      <c r="A51" s="52" t="s">
        <v>205</v>
      </c>
      <c r="B51" s="52" t="s">
        <v>369</v>
      </c>
      <c r="C51" s="52" t="s">
        <v>17</v>
      </c>
      <c r="D51" s="10">
        <v>0.375</v>
      </c>
      <c r="E51" s="10">
        <v>0.4375</v>
      </c>
      <c r="F51" s="10">
        <v>0.1875</v>
      </c>
      <c r="G51" s="54">
        <v>16</v>
      </c>
    </row>
    <row r="52" spans="1:7" hidden="1" x14ac:dyDescent="0.2">
      <c r="A52" s="52" t="s">
        <v>205</v>
      </c>
      <c r="B52" s="52" t="s">
        <v>370</v>
      </c>
      <c r="C52" s="52" t="s">
        <v>17</v>
      </c>
      <c r="D52" s="10">
        <v>0.219512195121951</v>
      </c>
      <c r="E52" s="10">
        <v>0.41463414634146301</v>
      </c>
      <c r="F52" s="10">
        <v>0.36585365853658502</v>
      </c>
      <c r="G52" s="54">
        <v>41</v>
      </c>
    </row>
    <row r="53" spans="1:7" hidden="1" x14ac:dyDescent="0.2">
      <c r="A53" s="52" t="s">
        <v>205</v>
      </c>
      <c r="B53" s="52" t="s">
        <v>368</v>
      </c>
      <c r="C53" s="52" t="s">
        <v>4</v>
      </c>
      <c r="D53" s="10">
        <v>0.42307692307692302</v>
      </c>
      <c r="E53" s="10">
        <v>0.37179487179487197</v>
      </c>
      <c r="F53" s="10">
        <v>0.20512820512820501</v>
      </c>
      <c r="G53" s="53">
        <v>78</v>
      </c>
    </row>
    <row r="54" spans="1:7" hidden="1" x14ac:dyDescent="0.2">
      <c r="A54" s="52" t="s">
        <v>205</v>
      </c>
      <c r="B54" s="52" t="s">
        <v>369</v>
      </c>
      <c r="C54" s="52" t="s">
        <v>4</v>
      </c>
      <c r="D54" s="10">
        <v>0.30434782608695699</v>
      </c>
      <c r="E54" s="10">
        <v>0.59420289855072495</v>
      </c>
      <c r="F54" s="10">
        <v>0.101449275362319</v>
      </c>
      <c r="G54" s="53">
        <v>69</v>
      </c>
    </row>
    <row r="55" spans="1:7" hidden="1" x14ac:dyDescent="0.2">
      <c r="A55" s="52" t="s">
        <v>205</v>
      </c>
      <c r="B55" s="52" t="s">
        <v>370</v>
      </c>
      <c r="C55" s="52" t="s">
        <v>4</v>
      </c>
      <c r="D55" s="10">
        <v>0.355263157894737</v>
      </c>
      <c r="E55" s="10">
        <v>0.480263157894737</v>
      </c>
      <c r="F55" s="10">
        <v>0.16447368421052599</v>
      </c>
      <c r="G55" s="53">
        <v>152</v>
      </c>
    </row>
    <row r="56" spans="1:7" hidden="1" x14ac:dyDescent="0.2">
      <c r="A56" s="52" t="s">
        <v>205</v>
      </c>
      <c r="B56" s="52" t="s">
        <v>368</v>
      </c>
      <c r="C56" s="52" t="s">
        <v>16</v>
      </c>
      <c r="D56" s="10"/>
      <c r="E56" s="10"/>
      <c r="F56" s="10"/>
      <c r="G56" s="54">
        <v>11</v>
      </c>
    </row>
    <row r="57" spans="1:7" hidden="1" x14ac:dyDescent="0.2">
      <c r="A57" s="52" t="s">
        <v>205</v>
      </c>
      <c r="B57" s="52" t="s">
        <v>369</v>
      </c>
      <c r="C57" s="52" t="s">
        <v>16</v>
      </c>
      <c r="D57" s="10">
        <v>0.52380952380952395</v>
      </c>
      <c r="E57" s="10">
        <v>0.28571428571428598</v>
      </c>
      <c r="F57" s="10">
        <v>0.19047619047618999</v>
      </c>
      <c r="G57" s="54">
        <v>21</v>
      </c>
    </row>
    <row r="58" spans="1:7" ht="14.1" hidden="1" customHeight="1" x14ac:dyDescent="0.2">
      <c r="A58" s="52" t="s">
        <v>205</v>
      </c>
      <c r="B58" s="52" t="s">
        <v>370</v>
      </c>
      <c r="C58" s="52" t="s">
        <v>16</v>
      </c>
      <c r="D58" s="10">
        <v>0.41176470588235298</v>
      </c>
      <c r="E58" s="10">
        <v>0.35294117647058798</v>
      </c>
      <c r="F58" s="10">
        <v>0.23529411764705899</v>
      </c>
      <c r="G58" s="54">
        <v>34</v>
      </c>
    </row>
    <row r="59" spans="1:7" ht="14.1" hidden="1" customHeight="1" x14ac:dyDescent="0.2">
      <c r="A59" s="38" t="s">
        <v>216</v>
      </c>
      <c r="B59" s="46" t="s">
        <v>368</v>
      </c>
      <c r="C59" s="46" t="s">
        <v>216</v>
      </c>
      <c r="D59" s="55">
        <v>0.46506550218340598</v>
      </c>
      <c r="E59" s="55">
        <v>0.29694323144104801</v>
      </c>
      <c r="F59" s="55">
        <v>0.23799126637554599</v>
      </c>
      <c r="G59" s="53">
        <v>458</v>
      </c>
    </row>
    <row r="60" spans="1:7" ht="14.1" hidden="1" customHeight="1" x14ac:dyDescent="0.2">
      <c r="A60" s="38" t="s">
        <v>216</v>
      </c>
      <c r="B60" s="46" t="s">
        <v>369</v>
      </c>
      <c r="C60" s="46" t="s">
        <v>216</v>
      </c>
      <c r="D60" s="55">
        <v>0.32409381663113002</v>
      </c>
      <c r="E60" s="55">
        <v>0.51172707889125801</v>
      </c>
      <c r="F60" s="55">
        <v>0.164179104477612</v>
      </c>
      <c r="G60" s="53">
        <v>469</v>
      </c>
    </row>
    <row r="61" spans="1:7" ht="14.1" hidden="1" customHeight="1" x14ac:dyDescent="0.2">
      <c r="A61" s="38" t="s">
        <v>216</v>
      </c>
      <c r="B61" s="46" t="s">
        <v>370</v>
      </c>
      <c r="C61" s="46" t="s">
        <v>216</v>
      </c>
      <c r="D61" s="55">
        <v>0.39034627492130097</v>
      </c>
      <c r="E61" s="55">
        <v>0.40713536201469003</v>
      </c>
      <c r="F61" s="55">
        <v>0.202518363064008</v>
      </c>
      <c r="G61" s="53">
        <v>953</v>
      </c>
    </row>
    <row r="62" spans="1:7" ht="14.1" customHeight="1" x14ac:dyDescent="0.2">
      <c r="A62" s="40" t="s">
        <v>181</v>
      </c>
      <c r="B62" s="56" t="s">
        <v>368</v>
      </c>
      <c r="C62" s="56" t="s">
        <v>181</v>
      </c>
      <c r="D62" s="57">
        <v>0.444933920704846</v>
      </c>
      <c r="E62" s="57">
        <v>0.30983847283406801</v>
      </c>
      <c r="F62" s="57">
        <v>0.24522760646108699</v>
      </c>
      <c r="G62" s="54">
        <v>681</v>
      </c>
    </row>
    <row r="63" spans="1:7" ht="14.1" customHeight="1" x14ac:dyDescent="0.2">
      <c r="A63" s="40" t="s">
        <v>181</v>
      </c>
      <c r="B63" s="56" t="s">
        <v>369</v>
      </c>
      <c r="C63" s="56" t="s">
        <v>181</v>
      </c>
      <c r="D63" s="57">
        <v>0.30202312138728299</v>
      </c>
      <c r="E63" s="57">
        <v>0.510115606936416</v>
      </c>
      <c r="F63" s="57">
        <v>0.18786127167630101</v>
      </c>
      <c r="G63" s="54">
        <v>692</v>
      </c>
    </row>
    <row r="64" spans="1:7" ht="14.1" customHeight="1" x14ac:dyDescent="0.2">
      <c r="A64" s="40" t="s">
        <v>181</v>
      </c>
      <c r="B64" s="56" t="s">
        <v>370</v>
      </c>
      <c r="C64" s="56" t="s">
        <v>181</v>
      </c>
      <c r="D64" s="57">
        <v>0.36950354609929098</v>
      </c>
      <c r="E64" s="57">
        <v>0.412765957446808</v>
      </c>
      <c r="F64" s="57">
        <v>0.217730496453901</v>
      </c>
      <c r="G64" s="54">
        <v>1410</v>
      </c>
    </row>
    <row r="65" spans="1:7" ht="14.1" hidden="1" customHeight="1" x14ac:dyDescent="0.2">
      <c r="A65" s="58" t="s">
        <v>218</v>
      </c>
      <c r="B65" s="52" t="s">
        <v>368</v>
      </c>
      <c r="C65" s="52" t="s">
        <v>8</v>
      </c>
      <c r="D65" s="10">
        <v>0.51492537313432796</v>
      </c>
      <c r="E65" s="10">
        <v>0.28358208955223901</v>
      </c>
      <c r="F65" s="10">
        <v>0.201492537313433</v>
      </c>
      <c r="G65" s="53">
        <v>134</v>
      </c>
    </row>
    <row r="66" spans="1:7" ht="14.1" hidden="1" customHeight="1" x14ac:dyDescent="0.2">
      <c r="A66" s="58" t="s">
        <v>218</v>
      </c>
      <c r="B66" s="52" t="s">
        <v>369</v>
      </c>
      <c r="C66" s="52" t="s">
        <v>8</v>
      </c>
      <c r="D66" s="10">
        <v>0.43005181347150301</v>
      </c>
      <c r="E66" s="10">
        <v>0.34715025906735802</v>
      </c>
      <c r="F66" s="10">
        <v>0.22279792746113999</v>
      </c>
      <c r="G66" s="53">
        <v>193</v>
      </c>
    </row>
    <row r="67" spans="1:7" ht="14.1" hidden="1" customHeight="1" x14ac:dyDescent="0.2">
      <c r="A67" s="58" t="s">
        <v>218</v>
      </c>
      <c r="B67" s="52" t="s">
        <v>370</v>
      </c>
      <c r="C67" s="52" t="s">
        <v>8</v>
      </c>
      <c r="D67" s="10">
        <v>0.46504559270516699</v>
      </c>
      <c r="E67" s="10">
        <v>0.32218844984802403</v>
      </c>
      <c r="F67" s="10">
        <v>0.21276595744680901</v>
      </c>
      <c r="G67" s="53">
        <v>329</v>
      </c>
    </row>
    <row r="68" spans="1:7" ht="14.1" hidden="1" customHeight="1" x14ac:dyDescent="0.2">
      <c r="A68" s="58" t="s">
        <v>220</v>
      </c>
      <c r="B68" s="52" t="s">
        <v>368</v>
      </c>
      <c r="C68" s="52" t="s">
        <v>86</v>
      </c>
      <c r="D68" s="10">
        <v>0.36206896551724099</v>
      </c>
      <c r="E68" s="10">
        <v>0.431034482758621</v>
      </c>
      <c r="F68" s="10">
        <v>0.20689655172413801</v>
      </c>
      <c r="G68" s="54">
        <v>58</v>
      </c>
    </row>
    <row r="69" spans="1:7" ht="14.1" hidden="1" customHeight="1" x14ac:dyDescent="0.2">
      <c r="A69" s="58" t="s">
        <v>220</v>
      </c>
      <c r="B69" s="52" t="s">
        <v>369</v>
      </c>
      <c r="C69" s="52" t="s">
        <v>86</v>
      </c>
      <c r="D69" s="10">
        <v>0.37704918032786899</v>
      </c>
      <c r="E69" s="10">
        <v>0.52459016393442603</v>
      </c>
      <c r="F69" s="10">
        <v>9.8360655737704902E-2</v>
      </c>
      <c r="G69" s="54">
        <v>61</v>
      </c>
    </row>
    <row r="70" spans="1:7" ht="14.1" hidden="1" customHeight="1" x14ac:dyDescent="0.2">
      <c r="A70" s="58" t="s">
        <v>220</v>
      </c>
      <c r="B70" s="52" t="s">
        <v>370</v>
      </c>
      <c r="C70" s="52" t="s">
        <v>86</v>
      </c>
      <c r="D70" s="10">
        <v>0.369747899159664</v>
      </c>
      <c r="E70" s="10">
        <v>0.47899159663865498</v>
      </c>
      <c r="F70" s="10">
        <v>0.151260504201681</v>
      </c>
      <c r="G70" s="54">
        <v>119</v>
      </c>
    </row>
    <row r="71" spans="1:7" ht="14.1" hidden="1" customHeight="1" x14ac:dyDescent="0.2">
      <c r="A71" s="58" t="s">
        <v>222</v>
      </c>
      <c r="B71" s="52" t="s">
        <v>368</v>
      </c>
      <c r="C71" s="52" t="s">
        <v>64</v>
      </c>
      <c r="D71" s="10">
        <v>0.52020202020202</v>
      </c>
      <c r="E71" s="10">
        <v>0.31313131313131298</v>
      </c>
      <c r="F71" s="10">
        <v>0.16666666666666699</v>
      </c>
      <c r="G71" s="53">
        <v>198</v>
      </c>
    </row>
    <row r="72" spans="1:7" ht="14.1" hidden="1" customHeight="1" x14ac:dyDescent="0.2">
      <c r="A72" s="58" t="s">
        <v>222</v>
      </c>
      <c r="B72" s="52" t="s">
        <v>369</v>
      </c>
      <c r="C72" s="52" t="s">
        <v>64</v>
      </c>
      <c r="D72" s="10">
        <v>0.39516129032258102</v>
      </c>
      <c r="E72" s="10">
        <v>0.41129032258064502</v>
      </c>
      <c r="F72" s="10">
        <v>0.19354838709677399</v>
      </c>
      <c r="G72" s="53">
        <v>124</v>
      </c>
    </row>
    <row r="73" spans="1:7" ht="14.1" hidden="1" customHeight="1" x14ac:dyDescent="0.2">
      <c r="A73" s="58" t="s">
        <v>222</v>
      </c>
      <c r="B73" s="52" t="s">
        <v>370</v>
      </c>
      <c r="C73" s="52" t="s">
        <v>64</v>
      </c>
      <c r="D73" s="10">
        <v>0.47058823529411797</v>
      </c>
      <c r="E73" s="10">
        <v>0.35294117647058798</v>
      </c>
      <c r="F73" s="10">
        <v>0.17647058823529399</v>
      </c>
      <c r="G73" s="53">
        <v>323</v>
      </c>
    </row>
    <row r="74" spans="1:7" ht="14.1" hidden="1" customHeight="1" x14ac:dyDescent="0.2">
      <c r="A74" s="58" t="s">
        <v>224</v>
      </c>
      <c r="B74" s="52" t="s">
        <v>368</v>
      </c>
      <c r="C74" s="52" t="s">
        <v>87</v>
      </c>
      <c r="D74" s="10">
        <v>0.64705882352941202</v>
      </c>
      <c r="E74" s="10">
        <v>0.29411764705882398</v>
      </c>
      <c r="F74" s="10">
        <v>5.8823529411764698E-2</v>
      </c>
      <c r="G74" s="54">
        <v>17</v>
      </c>
    </row>
    <row r="75" spans="1:7" ht="14.1" hidden="1" customHeight="1" x14ac:dyDescent="0.2">
      <c r="A75" s="58" t="s">
        <v>224</v>
      </c>
      <c r="B75" s="52" t="s">
        <v>369</v>
      </c>
      <c r="C75" s="52" t="s">
        <v>87</v>
      </c>
      <c r="D75" s="10"/>
      <c r="E75" s="10"/>
      <c r="F75" s="10"/>
      <c r="G75" s="54">
        <v>13</v>
      </c>
    </row>
    <row r="76" spans="1:7" ht="14.1" hidden="1" customHeight="1" x14ac:dyDescent="0.2">
      <c r="A76" s="58" t="s">
        <v>224</v>
      </c>
      <c r="B76" s="52" t="s">
        <v>370</v>
      </c>
      <c r="C76" s="52" t="s">
        <v>87</v>
      </c>
      <c r="D76" s="10">
        <v>0.56666666666666698</v>
      </c>
      <c r="E76" s="10">
        <v>0.36666666666666697</v>
      </c>
      <c r="F76" s="10">
        <v>6.6666666666666693E-2</v>
      </c>
      <c r="G76" s="54">
        <v>30</v>
      </c>
    </row>
    <row r="77" spans="1:7" ht="14.1" customHeight="1" x14ac:dyDescent="0.2">
      <c r="A77" s="40" t="s">
        <v>182</v>
      </c>
      <c r="B77" s="56" t="s">
        <v>368</v>
      </c>
      <c r="C77" s="56" t="s">
        <v>182</v>
      </c>
      <c r="D77" s="57">
        <v>0.50122850122850104</v>
      </c>
      <c r="E77" s="57">
        <v>0.319410319410319</v>
      </c>
      <c r="F77" s="57">
        <v>0.17936117936117901</v>
      </c>
      <c r="G77" s="53">
        <v>407</v>
      </c>
    </row>
    <row r="78" spans="1:7" ht="14.1" customHeight="1" x14ac:dyDescent="0.2">
      <c r="A78" s="40" t="s">
        <v>182</v>
      </c>
      <c r="B78" s="56" t="s">
        <v>369</v>
      </c>
      <c r="C78" s="56" t="s">
        <v>182</v>
      </c>
      <c r="D78" s="57">
        <v>0.41176470588235298</v>
      </c>
      <c r="E78" s="57">
        <v>0.39897698209718702</v>
      </c>
      <c r="F78" s="57">
        <v>0.18925831202046001</v>
      </c>
      <c r="G78" s="53">
        <v>391</v>
      </c>
    </row>
    <row r="79" spans="1:7" ht="14.1" customHeight="1" x14ac:dyDescent="0.2">
      <c r="A79" s="40" t="s">
        <v>182</v>
      </c>
      <c r="B79" s="56" t="s">
        <v>370</v>
      </c>
      <c r="C79" s="56" t="s">
        <v>182</v>
      </c>
      <c r="D79" s="57">
        <v>0.45692883895131098</v>
      </c>
      <c r="E79" s="57">
        <v>0.35955056179775302</v>
      </c>
      <c r="F79" s="57">
        <v>0.183520599250936</v>
      </c>
      <c r="G79" s="53">
        <v>801</v>
      </c>
    </row>
    <row r="80" spans="1:7" ht="14.1" customHeight="1" x14ac:dyDescent="0.2">
      <c r="A80" s="59" t="s">
        <v>89</v>
      </c>
      <c r="B80" s="49" t="s">
        <v>368</v>
      </c>
      <c r="C80" s="49" t="s">
        <v>89</v>
      </c>
      <c r="D80" s="60">
        <v>0.46599264705882398</v>
      </c>
      <c r="E80" s="60">
        <v>0.31341911764705899</v>
      </c>
      <c r="F80" s="60">
        <v>0.220588235294118</v>
      </c>
      <c r="G80" s="54">
        <v>1088</v>
      </c>
    </row>
    <row r="81" spans="1:7" ht="14.1" customHeight="1" x14ac:dyDescent="0.2">
      <c r="A81" s="59" t="s">
        <v>89</v>
      </c>
      <c r="B81" s="49" t="s">
        <v>369</v>
      </c>
      <c r="C81" s="49" t="s">
        <v>89</v>
      </c>
      <c r="D81" s="60">
        <v>0.34164358264081301</v>
      </c>
      <c r="E81" s="60">
        <v>0.46999076638965798</v>
      </c>
      <c r="F81" s="60">
        <v>0.18836565096952901</v>
      </c>
      <c r="G81" s="54">
        <v>1083</v>
      </c>
    </row>
    <row r="82" spans="1:7" ht="14.1" customHeight="1" x14ac:dyDescent="0.2">
      <c r="A82" s="59" t="s">
        <v>89</v>
      </c>
      <c r="B82" s="49" t="s">
        <v>370</v>
      </c>
      <c r="C82" s="49" t="s">
        <v>89</v>
      </c>
      <c r="D82" s="60">
        <v>0.401175938489371</v>
      </c>
      <c r="E82" s="60">
        <v>0.39348710990502</v>
      </c>
      <c r="F82" s="60">
        <v>0.205336951605608</v>
      </c>
      <c r="G82" s="54">
        <v>2211</v>
      </c>
    </row>
    <row r="83" spans="1:7" x14ac:dyDescent="0.2">
      <c r="A83" s="46" t="s">
        <v>371</v>
      </c>
    </row>
    <row r="85" spans="1:7" ht="18" customHeight="1" x14ac:dyDescent="0.2">
      <c r="A85" s="48" t="s">
        <v>372</v>
      </c>
    </row>
    <row r="87" spans="1:7" x14ac:dyDescent="0.2">
      <c r="D87" s="10"/>
      <c r="E87" s="10"/>
      <c r="F87" s="10"/>
    </row>
    <row r="88" spans="1:7" x14ac:dyDescent="0.2">
      <c r="D88" s="10"/>
      <c r="E88" s="10"/>
      <c r="F88" s="10"/>
    </row>
    <row r="89" spans="1:7" x14ac:dyDescent="0.2">
      <c r="D89" s="10"/>
      <c r="E89" s="10"/>
      <c r="F89" s="10"/>
    </row>
    <row r="90" spans="1:7" x14ac:dyDescent="0.2">
      <c r="D90" s="10"/>
      <c r="E90" s="10"/>
      <c r="F90" s="10"/>
    </row>
    <row r="91" spans="1:7" x14ac:dyDescent="0.2">
      <c r="D91" s="10"/>
      <c r="E91" s="10"/>
      <c r="F91" s="10"/>
    </row>
    <row r="92" spans="1:7" x14ac:dyDescent="0.2">
      <c r="D92" s="10"/>
      <c r="E92" s="10"/>
      <c r="F92" s="10"/>
    </row>
    <row r="93" spans="1:7" x14ac:dyDescent="0.2">
      <c r="D93" s="10"/>
      <c r="E93" s="10"/>
      <c r="F93" s="10"/>
    </row>
    <row r="94" spans="1:7" x14ac:dyDescent="0.2">
      <c r="D94" s="10"/>
      <c r="E94" s="10"/>
      <c r="F94" s="10"/>
    </row>
    <row r="95" spans="1:7" x14ac:dyDescent="0.2">
      <c r="D95" s="10"/>
      <c r="E95" s="10"/>
      <c r="F95" s="10"/>
    </row>
    <row r="96" spans="1:7" x14ac:dyDescent="0.2">
      <c r="D96" s="10"/>
      <c r="E96" s="10"/>
      <c r="F96" s="10"/>
    </row>
    <row r="97" spans="4:6" x14ac:dyDescent="0.2">
      <c r="D97" s="10"/>
      <c r="E97" s="10"/>
      <c r="F97" s="10"/>
    </row>
    <row r="98" spans="4:6" x14ac:dyDescent="0.2">
      <c r="D98" s="10"/>
      <c r="E98" s="10"/>
      <c r="F98" s="10"/>
    </row>
    <row r="99" spans="4:6" x14ac:dyDescent="0.2">
      <c r="D99" s="10"/>
      <c r="E99" s="10"/>
      <c r="F99" s="10"/>
    </row>
    <row r="100" spans="4:6" x14ac:dyDescent="0.2">
      <c r="D100" s="10"/>
      <c r="E100" s="10"/>
      <c r="F100" s="10"/>
    </row>
    <row r="101" spans="4:6" x14ac:dyDescent="0.2">
      <c r="D101" s="10"/>
      <c r="E101" s="10"/>
      <c r="F101" s="10"/>
    </row>
    <row r="102" spans="4:6" x14ac:dyDescent="0.2">
      <c r="D102" s="10"/>
      <c r="E102" s="10"/>
      <c r="F102" s="10"/>
    </row>
    <row r="103" spans="4:6" x14ac:dyDescent="0.2">
      <c r="D103" s="10"/>
      <c r="E103" s="10"/>
      <c r="F103" s="10"/>
    </row>
    <row r="104" spans="4:6" x14ac:dyDescent="0.2">
      <c r="D104" s="10"/>
      <c r="E104" s="10"/>
      <c r="F104" s="10"/>
    </row>
    <row r="105" spans="4:6" x14ac:dyDescent="0.2">
      <c r="D105" s="10"/>
      <c r="E105" s="10"/>
      <c r="F105" s="10"/>
    </row>
    <row r="106" spans="4:6" x14ac:dyDescent="0.2">
      <c r="D106" s="10"/>
      <c r="E106" s="10"/>
      <c r="F106" s="10"/>
    </row>
    <row r="107" spans="4:6" x14ac:dyDescent="0.2">
      <c r="D107" s="10"/>
      <c r="E107" s="10"/>
      <c r="F107" s="10"/>
    </row>
    <row r="108" spans="4:6" x14ac:dyDescent="0.2">
      <c r="D108" s="10"/>
      <c r="E108" s="10"/>
      <c r="F108" s="10"/>
    </row>
    <row r="109" spans="4:6" x14ac:dyDescent="0.2">
      <c r="D109" s="10"/>
      <c r="E109" s="10"/>
      <c r="F109" s="10"/>
    </row>
    <row r="110" spans="4:6" x14ac:dyDescent="0.2">
      <c r="D110" s="10"/>
      <c r="E110" s="10"/>
      <c r="F110" s="10"/>
    </row>
    <row r="111" spans="4:6" x14ac:dyDescent="0.2">
      <c r="D111" s="10"/>
      <c r="E111" s="10"/>
      <c r="F111" s="10"/>
    </row>
    <row r="112" spans="4:6" x14ac:dyDescent="0.2">
      <c r="D112" s="10"/>
      <c r="E112" s="10"/>
      <c r="F112" s="10"/>
    </row>
    <row r="113" spans="4:6" x14ac:dyDescent="0.2">
      <c r="D113" s="10"/>
      <c r="E113" s="10"/>
      <c r="F113" s="10"/>
    </row>
    <row r="114" spans="4:6" x14ac:dyDescent="0.2">
      <c r="D114" s="10"/>
      <c r="E114" s="10"/>
      <c r="F114" s="10"/>
    </row>
    <row r="115" spans="4:6" x14ac:dyDescent="0.2">
      <c r="D115" s="10"/>
      <c r="E115" s="10"/>
      <c r="F115" s="10"/>
    </row>
    <row r="116" spans="4:6" x14ac:dyDescent="0.2">
      <c r="D116" s="10"/>
      <c r="E116" s="10"/>
      <c r="F116" s="10"/>
    </row>
    <row r="117" spans="4:6" x14ac:dyDescent="0.2">
      <c r="D117" s="10"/>
      <c r="E117" s="10"/>
      <c r="F117" s="10"/>
    </row>
    <row r="118" spans="4:6" x14ac:dyDescent="0.2">
      <c r="D118" s="10"/>
      <c r="E118" s="10"/>
      <c r="F118" s="10"/>
    </row>
    <row r="119" spans="4:6" x14ac:dyDescent="0.2">
      <c r="D119" s="10"/>
      <c r="E119" s="10"/>
      <c r="F119" s="10"/>
    </row>
    <row r="120" spans="4:6" x14ac:dyDescent="0.2">
      <c r="D120" s="10"/>
      <c r="E120" s="10"/>
      <c r="F120" s="10"/>
    </row>
    <row r="121" spans="4:6" x14ac:dyDescent="0.2">
      <c r="D121" s="10"/>
      <c r="E121" s="10"/>
      <c r="F121" s="10"/>
    </row>
    <row r="122" spans="4:6" x14ac:dyDescent="0.2">
      <c r="D122" s="10"/>
      <c r="E122" s="10"/>
      <c r="F122" s="10"/>
    </row>
    <row r="123" spans="4:6" x14ac:dyDescent="0.2">
      <c r="D123" s="10"/>
      <c r="E123" s="10"/>
      <c r="F123" s="10"/>
    </row>
    <row r="124" spans="4:6" x14ac:dyDescent="0.2">
      <c r="D124" s="10"/>
      <c r="E124" s="10"/>
      <c r="F124" s="10"/>
    </row>
    <row r="125" spans="4:6" x14ac:dyDescent="0.2">
      <c r="D125" s="10"/>
      <c r="E125" s="10"/>
      <c r="F125" s="10"/>
    </row>
    <row r="126" spans="4:6" x14ac:dyDescent="0.2">
      <c r="D126" s="10"/>
      <c r="E126" s="10"/>
      <c r="F126" s="10"/>
    </row>
    <row r="127" spans="4:6" x14ac:dyDescent="0.2">
      <c r="D127" s="10"/>
      <c r="E127" s="10"/>
      <c r="F127" s="10"/>
    </row>
    <row r="128" spans="4:6" x14ac:dyDescent="0.2">
      <c r="D128" s="10"/>
      <c r="E128" s="10"/>
      <c r="F128" s="10"/>
    </row>
    <row r="129" spans="4:6" x14ac:dyDescent="0.2">
      <c r="D129" s="10"/>
      <c r="E129" s="10"/>
      <c r="F129" s="10"/>
    </row>
    <row r="130" spans="4:6" x14ac:dyDescent="0.2">
      <c r="D130" s="10"/>
      <c r="E130" s="10"/>
      <c r="F130" s="10"/>
    </row>
    <row r="131" spans="4:6" x14ac:dyDescent="0.2">
      <c r="D131" s="10"/>
      <c r="E131" s="10"/>
      <c r="F131" s="10"/>
    </row>
    <row r="132" spans="4:6" x14ac:dyDescent="0.2">
      <c r="D132" s="10"/>
      <c r="E132" s="10"/>
      <c r="F132" s="10"/>
    </row>
    <row r="133" spans="4:6" x14ac:dyDescent="0.2">
      <c r="D133" s="10"/>
      <c r="E133" s="10"/>
      <c r="F133" s="10"/>
    </row>
    <row r="134" spans="4:6" x14ac:dyDescent="0.2">
      <c r="D134" s="10"/>
      <c r="E134" s="10"/>
      <c r="F134" s="10"/>
    </row>
    <row r="135" spans="4:6" x14ac:dyDescent="0.2">
      <c r="D135" s="10"/>
      <c r="E135" s="10"/>
      <c r="F135" s="10"/>
    </row>
    <row r="136" spans="4:6" x14ac:dyDescent="0.2">
      <c r="D136" s="10"/>
      <c r="E136" s="10"/>
      <c r="F136" s="10"/>
    </row>
    <row r="137" spans="4:6" x14ac:dyDescent="0.2">
      <c r="D137" s="10"/>
      <c r="E137" s="10"/>
      <c r="F137" s="10"/>
    </row>
    <row r="138" spans="4:6" x14ac:dyDescent="0.2">
      <c r="D138" s="10"/>
      <c r="E138" s="10"/>
      <c r="F138" s="10"/>
    </row>
    <row r="139" spans="4:6" x14ac:dyDescent="0.2">
      <c r="D139" s="10"/>
      <c r="E139" s="10"/>
      <c r="F139" s="10"/>
    </row>
    <row r="140" spans="4:6" x14ac:dyDescent="0.2">
      <c r="D140" s="10"/>
      <c r="E140" s="10"/>
      <c r="F140" s="10"/>
    </row>
    <row r="141" spans="4:6" x14ac:dyDescent="0.2">
      <c r="D141" s="10"/>
      <c r="E141" s="10"/>
      <c r="F141" s="10"/>
    </row>
    <row r="142" spans="4:6" x14ac:dyDescent="0.2">
      <c r="D142" s="10"/>
      <c r="E142" s="10"/>
      <c r="F142" s="10"/>
    </row>
    <row r="143" spans="4:6" x14ac:dyDescent="0.2">
      <c r="D143" s="10"/>
      <c r="E143" s="10"/>
      <c r="F143" s="10"/>
    </row>
    <row r="144" spans="4:6" x14ac:dyDescent="0.2">
      <c r="D144" s="10"/>
      <c r="E144" s="10"/>
      <c r="F144" s="10"/>
    </row>
    <row r="145" spans="4:6" x14ac:dyDescent="0.2">
      <c r="D145" s="10"/>
      <c r="E145" s="10"/>
      <c r="F145" s="10"/>
    </row>
    <row r="146" spans="4:6" x14ac:dyDescent="0.2">
      <c r="D146" s="10"/>
      <c r="E146" s="10"/>
      <c r="F146" s="10"/>
    </row>
    <row r="147" spans="4:6" x14ac:dyDescent="0.2">
      <c r="D147" s="10"/>
      <c r="E147" s="10"/>
      <c r="F147" s="10"/>
    </row>
    <row r="148" spans="4:6" x14ac:dyDescent="0.2">
      <c r="D148" s="10"/>
      <c r="E148" s="10"/>
      <c r="F148" s="10"/>
    </row>
    <row r="149" spans="4:6" x14ac:dyDescent="0.2">
      <c r="D149" s="10"/>
      <c r="E149" s="10"/>
      <c r="F149" s="10"/>
    </row>
    <row r="150" spans="4:6" x14ac:dyDescent="0.2">
      <c r="D150" s="10"/>
      <c r="E150" s="10"/>
      <c r="F150" s="10"/>
    </row>
    <row r="151" spans="4:6" x14ac:dyDescent="0.2">
      <c r="D151" s="10"/>
      <c r="E151" s="10"/>
      <c r="F151" s="10"/>
    </row>
    <row r="152" spans="4:6" x14ac:dyDescent="0.2">
      <c r="D152" s="10"/>
      <c r="E152" s="10"/>
      <c r="F152" s="10"/>
    </row>
    <row r="153" spans="4:6" x14ac:dyDescent="0.2">
      <c r="D153" s="10"/>
      <c r="E153" s="10"/>
      <c r="F153" s="10"/>
    </row>
    <row r="154" spans="4:6" x14ac:dyDescent="0.2">
      <c r="D154" s="10"/>
      <c r="E154" s="10"/>
      <c r="F154" s="10"/>
    </row>
    <row r="155" spans="4:6" x14ac:dyDescent="0.2">
      <c r="D155" s="10"/>
      <c r="E155" s="10"/>
      <c r="F155" s="10"/>
    </row>
    <row r="156" spans="4:6" x14ac:dyDescent="0.2">
      <c r="D156" s="10"/>
      <c r="E156" s="10"/>
      <c r="F156" s="10"/>
    </row>
    <row r="157" spans="4:6" x14ac:dyDescent="0.2">
      <c r="D157" s="10"/>
      <c r="E157" s="10"/>
      <c r="F157" s="10"/>
    </row>
    <row r="158" spans="4:6" x14ac:dyDescent="0.2">
      <c r="D158" s="10"/>
      <c r="E158" s="10"/>
      <c r="F158" s="10"/>
    </row>
  </sheetData>
  <mergeCells count="2">
    <mergeCell ref="A3:G3"/>
    <mergeCell ref="A2:G2"/>
  </mergeCells>
  <pageMargins left="0.59055118110236227" right="0.39370078740157483" top="0.98425196850393704" bottom="0.98425196850393704" header="0.51181102362204722" footer="0.51181102362204722"/>
  <pageSetup paperSize="9" scale="60" orientation="portrait" r:id="rId1"/>
  <headerFooter scaleWithDoc="0" alignWithMargins="0">
    <oddFooter>&amp;L&amp;"Arial,Kursiv"</oddFooter>
  </headerFooter>
  <rowBreaks count="1" manualBreakCount="1">
    <brk id="83" max="8" man="1"/>
  </rowBreaks>
  <drawing r:id="rId2"/>
  <tableParts count="1">
    <tablePart r:id="rId3"/>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58"/>
  <sheetViews>
    <sheetView showGridLines="0" showWhiteSpace="0" zoomScaleNormal="100" zoomScalePageLayoutView="85" workbookViewId="0"/>
  </sheetViews>
  <sheetFormatPr defaultColWidth="11.42578125" defaultRowHeight="12.75" x14ac:dyDescent="0.2"/>
  <cols>
    <col min="1" max="1" width="32.42578125" customWidth="1"/>
    <col min="2" max="2" width="8.42578125" customWidth="1"/>
    <col min="3" max="3" width="32.42578125" customWidth="1"/>
    <col min="4" max="6" width="12.7109375" customWidth="1"/>
    <col min="7" max="7" width="17.85546875" customWidth="1"/>
    <col min="8" max="8" width="3.85546875" customWidth="1"/>
  </cols>
  <sheetData>
    <row r="1" spans="1:11" ht="15.95" customHeight="1" x14ac:dyDescent="0.25">
      <c r="A1" s="47" t="s">
        <v>360</v>
      </c>
      <c r="D1" s="47"/>
      <c r="E1" s="47"/>
      <c r="F1" s="47"/>
      <c r="G1" s="47"/>
      <c r="H1" s="47"/>
      <c r="I1" s="47"/>
      <c r="J1" s="47"/>
      <c r="K1" s="43" t="str">
        <f>HYPERLINK("#Innehållsförteckning!A1", "Innehållsförteckning")</f>
        <v>Innehållsförteckning</v>
      </c>
    </row>
    <row r="2" spans="1:11" ht="25.5" customHeight="1" x14ac:dyDescent="0.2">
      <c r="A2" s="70" t="s">
        <v>375</v>
      </c>
      <c r="B2" s="70"/>
      <c r="C2" s="70"/>
      <c r="D2" s="70"/>
      <c r="E2" s="70"/>
      <c r="F2" s="70"/>
      <c r="G2" s="70"/>
    </row>
    <row r="3" spans="1:11" ht="13.5" customHeight="1" x14ac:dyDescent="0.2">
      <c r="A3" s="71" t="s">
        <v>362</v>
      </c>
      <c r="B3" s="71"/>
      <c r="C3" s="71"/>
      <c r="D3" s="71"/>
      <c r="E3" s="71"/>
      <c r="F3" s="71"/>
      <c r="G3" s="71"/>
      <c r="H3" s="24"/>
    </row>
    <row r="4" spans="1:11" ht="14.1" customHeight="1" x14ac:dyDescent="0.2">
      <c r="A4" s="49" t="s">
        <v>180</v>
      </c>
      <c r="B4" s="49" t="s">
        <v>363</v>
      </c>
      <c r="C4" s="49" t="s">
        <v>62</v>
      </c>
      <c r="D4" s="50" t="s">
        <v>364</v>
      </c>
      <c r="E4" s="50" t="s">
        <v>365</v>
      </c>
      <c r="F4" s="50" t="s">
        <v>366</v>
      </c>
      <c r="G4" s="51" t="s">
        <v>367</v>
      </c>
    </row>
    <row r="5" spans="1:11" hidden="1" x14ac:dyDescent="0.2">
      <c r="A5" s="52" t="s">
        <v>189</v>
      </c>
      <c r="B5" s="52" t="s">
        <v>368</v>
      </c>
      <c r="C5" s="52" t="s">
        <v>6</v>
      </c>
      <c r="D5" s="10">
        <v>0.35294117647058798</v>
      </c>
      <c r="E5" s="10">
        <v>0.35294117647058798</v>
      </c>
      <c r="F5" s="10">
        <v>0.29411764705882398</v>
      </c>
      <c r="G5" s="53">
        <v>17</v>
      </c>
    </row>
    <row r="6" spans="1:11" hidden="1" x14ac:dyDescent="0.2">
      <c r="A6" s="52" t="s">
        <v>189</v>
      </c>
      <c r="B6" s="52" t="s">
        <v>369</v>
      </c>
      <c r="C6" s="52" t="s">
        <v>6</v>
      </c>
      <c r="D6" s="10">
        <v>0.16666666666666699</v>
      </c>
      <c r="E6" s="10">
        <v>0.70833333333333304</v>
      </c>
      <c r="F6" s="10">
        <v>0.125</v>
      </c>
      <c r="G6" s="53">
        <v>24</v>
      </c>
    </row>
    <row r="7" spans="1:11" hidden="1" x14ac:dyDescent="0.2">
      <c r="A7" s="52" t="s">
        <v>189</v>
      </c>
      <c r="B7" s="52" t="s">
        <v>370</v>
      </c>
      <c r="C7" s="52" t="s">
        <v>6</v>
      </c>
      <c r="D7" s="10">
        <v>0.24390243902438999</v>
      </c>
      <c r="E7" s="10">
        <v>0.56097560975609795</v>
      </c>
      <c r="F7" s="10">
        <v>0.19512195121951201</v>
      </c>
      <c r="G7" s="53">
        <v>41</v>
      </c>
    </row>
    <row r="8" spans="1:11" hidden="1" x14ac:dyDescent="0.2">
      <c r="A8" s="52" t="s">
        <v>191</v>
      </c>
      <c r="B8" s="52" t="s">
        <v>368</v>
      </c>
      <c r="C8" s="52" t="s">
        <v>10</v>
      </c>
      <c r="D8" s="10">
        <v>0.125</v>
      </c>
      <c r="E8" s="10">
        <v>0.8125</v>
      </c>
      <c r="F8" s="10">
        <v>6.25E-2</v>
      </c>
      <c r="G8" s="54">
        <v>16</v>
      </c>
    </row>
    <row r="9" spans="1:11" hidden="1" x14ac:dyDescent="0.2">
      <c r="A9" s="52" t="s">
        <v>191</v>
      </c>
      <c r="B9" s="52" t="s">
        <v>369</v>
      </c>
      <c r="C9" s="52" t="s">
        <v>10</v>
      </c>
      <c r="D9" s="10">
        <v>5.2631578947368397E-2</v>
      </c>
      <c r="E9" s="10">
        <v>0.84210526315789502</v>
      </c>
      <c r="F9" s="10">
        <v>0.105263157894737</v>
      </c>
      <c r="G9" s="54">
        <v>19</v>
      </c>
    </row>
    <row r="10" spans="1:11" hidden="1" x14ac:dyDescent="0.2">
      <c r="A10" s="52" t="s">
        <v>191</v>
      </c>
      <c r="B10" s="52" t="s">
        <v>370</v>
      </c>
      <c r="C10" s="52" t="s">
        <v>10</v>
      </c>
      <c r="D10" s="10">
        <v>8.1081081081081099E-2</v>
      </c>
      <c r="E10" s="10">
        <v>0.83783783783783805</v>
      </c>
      <c r="F10" s="10">
        <v>8.1081081081081099E-2</v>
      </c>
      <c r="G10" s="54">
        <v>37</v>
      </c>
    </row>
    <row r="11" spans="1:11" hidden="1" x14ac:dyDescent="0.2">
      <c r="A11" s="52" t="s">
        <v>193</v>
      </c>
      <c r="B11" s="52" t="s">
        <v>368</v>
      </c>
      <c r="C11" s="52" t="s">
        <v>85</v>
      </c>
      <c r="D11" s="10">
        <v>0.28000000000000003</v>
      </c>
      <c r="E11" s="10">
        <v>0.4</v>
      </c>
      <c r="F11" s="10">
        <v>0.32</v>
      </c>
      <c r="G11" s="53">
        <v>25</v>
      </c>
    </row>
    <row r="12" spans="1:11" hidden="1" x14ac:dyDescent="0.2">
      <c r="A12" s="52" t="s">
        <v>193</v>
      </c>
      <c r="B12" s="52" t="s">
        <v>369</v>
      </c>
      <c r="C12" s="52" t="s">
        <v>85</v>
      </c>
      <c r="D12" s="10">
        <v>0.2</v>
      </c>
      <c r="E12" s="10">
        <v>0.52</v>
      </c>
      <c r="F12" s="10">
        <v>0.28000000000000003</v>
      </c>
      <c r="G12" s="53">
        <v>25</v>
      </c>
    </row>
    <row r="13" spans="1:11" hidden="1" x14ac:dyDescent="0.2">
      <c r="A13" s="52" t="s">
        <v>193</v>
      </c>
      <c r="B13" s="52" t="s">
        <v>370</v>
      </c>
      <c r="C13" s="52" t="s">
        <v>85</v>
      </c>
      <c r="D13" s="10">
        <v>0.23529411764705899</v>
      </c>
      <c r="E13" s="10">
        <v>0.47058823529411797</v>
      </c>
      <c r="F13" s="10">
        <v>0.29411764705882398</v>
      </c>
      <c r="G13" s="53">
        <v>51</v>
      </c>
    </row>
    <row r="14" spans="1:11" hidden="1" x14ac:dyDescent="0.2">
      <c r="A14" s="52" t="s">
        <v>195</v>
      </c>
      <c r="B14" s="52" t="s">
        <v>368</v>
      </c>
      <c r="C14" s="52" t="s">
        <v>7</v>
      </c>
      <c r="D14" s="10">
        <v>0.16666666666666699</v>
      </c>
      <c r="E14" s="10">
        <v>0.66666666666666696</v>
      </c>
      <c r="F14" s="10">
        <v>0.16666666666666699</v>
      </c>
      <c r="G14" s="54">
        <v>24</v>
      </c>
    </row>
    <row r="15" spans="1:11" hidden="1" x14ac:dyDescent="0.2">
      <c r="A15" s="52" t="s">
        <v>195</v>
      </c>
      <c r="B15" s="52" t="s">
        <v>369</v>
      </c>
      <c r="C15" s="52" t="s">
        <v>7</v>
      </c>
      <c r="D15" s="10">
        <v>8.8235294117647106E-2</v>
      </c>
      <c r="E15" s="10">
        <v>0.67647058823529405</v>
      </c>
      <c r="F15" s="10">
        <v>0.23529411764705899</v>
      </c>
      <c r="G15" s="54">
        <v>34</v>
      </c>
    </row>
    <row r="16" spans="1:11" hidden="1" x14ac:dyDescent="0.2">
      <c r="A16" s="52" t="s">
        <v>195</v>
      </c>
      <c r="B16" s="52" t="s">
        <v>370</v>
      </c>
      <c r="C16" s="52" t="s">
        <v>7</v>
      </c>
      <c r="D16" s="10">
        <v>0.11864406779661001</v>
      </c>
      <c r="E16" s="10">
        <v>0.66101694915254205</v>
      </c>
      <c r="F16" s="10">
        <v>0.22033898305084701</v>
      </c>
      <c r="G16" s="54">
        <v>59</v>
      </c>
    </row>
    <row r="17" spans="1:7" hidden="1" x14ac:dyDescent="0.2">
      <c r="A17" s="52" t="s">
        <v>197</v>
      </c>
      <c r="B17" s="52" t="s">
        <v>368</v>
      </c>
      <c r="C17" s="52" t="s">
        <v>11</v>
      </c>
      <c r="D17" s="10">
        <v>0.15151515151515199</v>
      </c>
      <c r="E17" s="10">
        <v>0.66666666666666696</v>
      </c>
      <c r="F17" s="10">
        <v>0.18181818181818199</v>
      </c>
      <c r="G17" s="53">
        <v>33</v>
      </c>
    </row>
    <row r="18" spans="1:7" hidden="1" x14ac:dyDescent="0.2">
      <c r="A18" s="52" t="s">
        <v>197</v>
      </c>
      <c r="B18" s="52" t="s">
        <v>369</v>
      </c>
      <c r="C18" s="52" t="s">
        <v>11</v>
      </c>
      <c r="D18" s="10">
        <v>0.16666666666666699</v>
      </c>
      <c r="E18" s="10">
        <v>0.66666666666666696</v>
      </c>
      <c r="F18" s="10">
        <v>0.16666666666666699</v>
      </c>
      <c r="G18" s="53">
        <v>30</v>
      </c>
    </row>
    <row r="19" spans="1:7" hidden="1" x14ac:dyDescent="0.2">
      <c r="A19" s="52" t="s">
        <v>197</v>
      </c>
      <c r="B19" s="52" t="s">
        <v>370</v>
      </c>
      <c r="C19" s="52" t="s">
        <v>11</v>
      </c>
      <c r="D19" s="10">
        <v>0.158730158730159</v>
      </c>
      <c r="E19" s="10">
        <v>0.66666666666666696</v>
      </c>
      <c r="F19" s="10">
        <v>0.17460317460317501</v>
      </c>
      <c r="G19" s="53">
        <v>63</v>
      </c>
    </row>
    <row r="20" spans="1:7" hidden="1" x14ac:dyDescent="0.2">
      <c r="A20" s="52" t="s">
        <v>199</v>
      </c>
      <c r="B20" s="52" t="s">
        <v>368</v>
      </c>
      <c r="C20" s="52" t="s">
        <v>5</v>
      </c>
      <c r="D20" s="10">
        <v>0.25</v>
      </c>
      <c r="E20" s="10">
        <v>0.625</v>
      </c>
      <c r="F20" s="10">
        <v>0.125</v>
      </c>
      <c r="G20" s="54">
        <v>40</v>
      </c>
    </row>
    <row r="21" spans="1:7" hidden="1" x14ac:dyDescent="0.2">
      <c r="A21" s="52" t="s">
        <v>199</v>
      </c>
      <c r="B21" s="52" t="s">
        <v>369</v>
      </c>
      <c r="C21" s="52" t="s">
        <v>5</v>
      </c>
      <c r="D21" s="10">
        <v>0.05</v>
      </c>
      <c r="E21" s="10">
        <v>0.7</v>
      </c>
      <c r="F21" s="10">
        <v>0.25</v>
      </c>
      <c r="G21" s="54">
        <v>40</v>
      </c>
    </row>
    <row r="22" spans="1:7" hidden="1" x14ac:dyDescent="0.2">
      <c r="A22" s="52" t="s">
        <v>199</v>
      </c>
      <c r="B22" s="52" t="s">
        <v>370</v>
      </c>
      <c r="C22" s="52" t="s">
        <v>5</v>
      </c>
      <c r="D22" s="10">
        <v>0.15853658536585399</v>
      </c>
      <c r="E22" s="10">
        <v>0.65853658536585402</v>
      </c>
      <c r="F22" s="10">
        <v>0.18292682926829301</v>
      </c>
      <c r="G22" s="54">
        <v>82</v>
      </c>
    </row>
    <row r="23" spans="1:7" hidden="1" x14ac:dyDescent="0.2">
      <c r="A23" s="52" t="s">
        <v>201</v>
      </c>
      <c r="B23" s="52" t="s">
        <v>368</v>
      </c>
      <c r="C23" s="52" t="s">
        <v>9</v>
      </c>
      <c r="D23" s="10">
        <v>0.105263157894737</v>
      </c>
      <c r="E23" s="10">
        <v>0.52631578947368396</v>
      </c>
      <c r="F23" s="10">
        <v>0.36842105263157898</v>
      </c>
      <c r="G23" s="53">
        <v>19</v>
      </c>
    </row>
    <row r="24" spans="1:7" hidden="1" x14ac:dyDescent="0.2">
      <c r="A24" s="52" t="s">
        <v>201</v>
      </c>
      <c r="B24" s="52" t="s">
        <v>369</v>
      </c>
      <c r="C24" s="52" t="s">
        <v>9</v>
      </c>
      <c r="D24" s="10"/>
      <c r="E24" s="10"/>
      <c r="F24" s="10"/>
      <c r="G24" s="53">
        <v>13</v>
      </c>
    </row>
    <row r="25" spans="1:7" hidden="1" x14ac:dyDescent="0.2">
      <c r="A25" s="52" t="s">
        <v>201</v>
      </c>
      <c r="B25" s="52" t="s">
        <v>370</v>
      </c>
      <c r="C25" s="52" t="s">
        <v>9</v>
      </c>
      <c r="D25" s="10">
        <v>9.375E-2</v>
      </c>
      <c r="E25" s="10">
        <v>0.625</v>
      </c>
      <c r="F25" s="10">
        <v>0.28125</v>
      </c>
      <c r="G25" s="53">
        <v>32</v>
      </c>
    </row>
    <row r="26" spans="1:7" hidden="1" x14ac:dyDescent="0.2">
      <c r="A26" s="52" t="s">
        <v>203</v>
      </c>
      <c r="B26" s="52" t="s">
        <v>368</v>
      </c>
      <c r="C26" s="52" t="s">
        <v>12</v>
      </c>
      <c r="D26" s="10">
        <v>0.24489795918367299</v>
      </c>
      <c r="E26" s="10">
        <v>0.57142857142857095</v>
      </c>
      <c r="F26" s="10">
        <v>0.183673469387755</v>
      </c>
      <c r="G26" s="54">
        <v>49</v>
      </c>
    </row>
    <row r="27" spans="1:7" hidden="1" x14ac:dyDescent="0.2">
      <c r="A27" s="52" t="s">
        <v>203</v>
      </c>
      <c r="B27" s="52" t="s">
        <v>369</v>
      </c>
      <c r="C27" s="52" t="s">
        <v>12</v>
      </c>
      <c r="D27" s="10">
        <v>0.13157894736842099</v>
      </c>
      <c r="E27" s="10">
        <v>0.76315789473684204</v>
      </c>
      <c r="F27" s="10">
        <v>0.105263157894737</v>
      </c>
      <c r="G27" s="54">
        <v>38</v>
      </c>
    </row>
    <row r="28" spans="1:7" hidden="1" x14ac:dyDescent="0.2">
      <c r="A28" s="52" t="s">
        <v>203</v>
      </c>
      <c r="B28" s="52" t="s">
        <v>370</v>
      </c>
      <c r="C28" s="52" t="s">
        <v>12</v>
      </c>
      <c r="D28" s="10">
        <v>0.184782608695652</v>
      </c>
      <c r="E28" s="10">
        <v>0.66304347826086996</v>
      </c>
      <c r="F28" s="10">
        <v>0.15217391304347799</v>
      </c>
      <c r="G28" s="54">
        <v>92</v>
      </c>
    </row>
    <row r="29" spans="1:7" hidden="1" x14ac:dyDescent="0.2">
      <c r="A29" s="52" t="s">
        <v>205</v>
      </c>
      <c r="B29" s="52" t="s">
        <v>368</v>
      </c>
      <c r="C29" s="52" t="s">
        <v>14</v>
      </c>
      <c r="D29" s="10">
        <v>0.169491525423729</v>
      </c>
      <c r="E29" s="10">
        <v>0.644067796610169</v>
      </c>
      <c r="F29" s="10">
        <v>0.186440677966102</v>
      </c>
      <c r="G29" s="53">
        <v>59</v>
      </c>
    </row>
    <row r="30" spans="1:7" hidden="1" x14ac:dyDescent="0.2">
      <c r="A30" s="52" t="s">
        <v>205</v>
      </c>
      <c r="B30" s="52" t="s">
        <v>369</v>
      </c>
      <c r="C30" s="52" t="s">
        <v>14</v>
      </c>
      <c r="D30" s="10">
        <v>0.11111111111111099</v>
      </c>
      <c r="E30" s="10">
        <v>0.81481481481481499</v>
      </c>
      <c r="F30" s="10">
        <v>7.4074074074074098E-2</v>
      </c>
      <c r="G30" s="53">
        <v>54</v>
      </c>
    </row>
    <row r="31" spans="1:7" hidden="1" x14ac:dyDescent="0.2">
      <c r="A31" s="52" t="s">
        <v>205</v>
      </c>
      <c r="B31" s="52" t="s">
        <v>370</v>
      </c>
      <c r="C31" s="52" t="s">
        <v>14</v>
      </c>
      <c r="D31" s="10">
        <v>0.13559322033898299</v>
      </c>
      <c r="E31" s="10">
        <v>0.72033898305084698</v>
      </c>
      <c r="F31" s="10">
        <v>0.144067796610169</v>
      </c>
      <c r="G31" s="53">
        <v>118</v>
      </c>
    </row>
    <row r="32" spans="1:7" hidden="1" x14ac:dyDescent="0.2">
      <c r="A32" s="52" t="s">
        <v>205</v>
      </c>
      <c r="B32" s="52" t="s">
        <v>368</v>
      </c>
      <c r="C32" s="52" t="s">
        <v>15</v>
      </c>
      <c r="D32" s="10">
        <v>0.26190476190476197</v>
      </c>
      <c r="E32" s="10">
        <v>0.61904761904761896</v>
      </c>
      <c r="F32" s="10">
        <v>0.119047619047619</v>
      </c>
      <c r="G32" s="54">
        <v>42</v>
      </c>
    </row>
    <row r="33" spans="1:7" hidden="1" x14ac:dyDescent="0.2">
      <c r="A33" s="52" t="s">
        <v>205</v>
      </c>
      <c r="B33" s="52" t="s">
        <v>369</v>
      </c>
      <c r="C33" s="52" t="s">
        <v>15</v>
      </c>
      <c r="D33" s="10">
        <v>0.27027027027027001</v>
      </c>
      <c r="E33" s="10">
        <v>0.64864864864864902</v>
      </c>
      <c r="F33" s="10">
        <v>8.1081081081081099E-2</v>
      </c>
      <c r="G33" s="54">
        <v>37</v>
      </c>
    </row>
    <row r="34" spans="1:7" hidden="1" x14ac:dyDescent="0.2">
      <c r="A34" s="52" t="s">
        <v>205</v>
      </c>
      <c r="B34" s="52" t="s">
        <v>370</v>
      </c>
      <c r="C34" s="52" t="s">
        <v>15</v>
      </c>
      <c r="D34" s="10">
        <v>0.26829268292682901</v>
      </c>
      <c r="E34" s="10">
        <v>0.63414634146341498</v>
      </c>
      <c r="F34" s="10">
        <v>9.7560975609756101E-2</v>
      </c>
      <c r="G34" s="54">
        <v>82</v>
      </c>
    </row>
    <row r="35" spans="1:7" hidden="1" x14ac:dyDescent="0.2">
      <c r="A35" s="52" t="s">
        <v>205</v>
      </c>
      <c r="B35" s="52" t="s">
        <v>368</v>
      </c>
      <c r="C35" s="52" t="s">
        <v>0</v>
      </c>
      <c r="D35" s="10">
        <v>0.30909090909090903</v>
      </c>
      <c r="E35" s="10">
        <v>0.50909090909090904</v>
      </c>
      <c r="F35" s="10">
        <v>0.18181818181818199</v>
      </c>
      <c r="G35" s="53">
        <v>55</v>
      </c>
    </row>
    <row r="36" spans="1:7" hidden="1" x14ac:dyDescent="0.2">
      <c r="A36" s="52" t="s">
        <v>205</v>
      </c>
      <c r="B36" s="52" t="s">
        <v>369</v>
      </c>
      <c r="C36" s="52" t="s">
        <v>0</v>
      </c>
      <c r="D36" s="10">
        <v>0.16326530612244899</v>
      </c>
      <c r="E36" s="10">
        <v>0.67346938775510201</v>
      </c>
      <c r="F36" s="10">
        <v>0.16326530612244899</v>
      </c>
      <c r="G36" s="53">
        <v>49</v>
      </c>
    </row>
    <row r="37" spans="1:7" hidden="1" x14ac:dyDescent="0.2">
      <c r="A37" s="52" t="s">
        <v>205</v>
      </c>
      <c r="B37" s="52" t="s">
        <v>370</v>
      </c>
      <c r="C37" s="52" t="s">
        <v>0</v>
      </c>
      <c r="D37" s="10">
        <v>0.240384615384615</v>
      </c>
      <c r="E37" s="10">
        <v>0.58653846153846201</v>
      </c>
      <c r="F37" s="10">
        <v>0.17307692307692299</v>
      </c>
      <c r="G37" s="53">
        <v>104</v>
      </c>
    </row>
    <row r="38" spans="1:7" hidden="1" x14ac:dyDescent="0.2">
      <c r="A38" s="52" t="s">
        <v>205</v>
      </c>
      <c r="B38" s="52" t="s">
        <v>368</v>
      </c>
      <c r="C38" s="52" t="s">
        <v>1</v>
      </c>
      <c r="D38" s="10">
        <v>0.25</v>
      </c>
      <c r="E38" s="10">
        <v>0.47916666666666702</v>
      </c>
      <c r="F38" s="10">
        <v>0.27083333333333298</v>
      </c>
      <c r="G38" s="54">
        <v>96</v>
      </c>
    </row>
    <row r="39" spans="1:7" hidden="1" x14ac:dyDescent="0.2">
      <c r="A39" s="52" t="s">
        <v>205</v>
      </c>
      <c r="B39" s="52" t="s">
        <v>369</v>
      </c>
      <c r="C39" s="52" t="s">
        <v>1</v>
      </c>
      <c r="D39" s="10">
        <v>0.17821782178217799</v>
      </c>
      <c r="E39" s="10">
        <v>0.71287128712871295</v>
      </c>
      <c r="F39" s="10">
        <v>0.10891089108910899</v>
      </c>
      <c r="G39" s="54">
        <v>101</v>
      </c>
    </row>
    <row r="40" spans="1:7" hidden="1" x14ac:dyDescent="0.2">
      <c r="A40" s="52" t="s">
        <v>205</v>
      </c>
      <c r="B40" s="52" t="s">
        <v>370</v>
      </c>
      <c r="C40" s="52" t="s">
        <v>1</v>
      </c>
      <c r="D40" s="10">
        <v>0.21393034825870599</v>
      </c>
      <c r="E40" s="10">
        <v>0.59701492537313405</v>
      </c>
      <c r="F40" s="10">
        <v>0.18905472636815901</v>
      </c>
      <c r="G40" s="54">
        <v>201</v>
      </c>
    </row>
    <row r="41" spans="1:7" hidden="1" x14ac:dyDescent="0.2">
      <c r="A41" s="52" t="s">
        <v>205</v>
      </c>
      <c r="B41" s="52" t="s">
        <v>368</v>
      </c>
      <c r="C41" s="52" t="s">
        <v>2</v>
      </c>
      <c r="D41" s="10">
        <v>0.19148936170212799</v>
      </c>
      <c r="E41" s="10">
        <v>0.659574468085106</v>
      </c>
      <c r="F41" s="10">
        <v>0.14893617021276601</v>
      </c>
      <c r="G41" s="53">
        <v>47</v>
      </c>
    </row>
    <row r="42" spans="1:7" hidden="1" x14ac:dyDescent="0.2">
      <c r="A42" s="52" t="s">
        <v>205</v>
      </c>
      <c r="B42" s="52" t="s">
        <v>369</v>
      </c>
      <c r="C42" s="52" t="s">
        <v>2</v>
      </c>
      <c r="D42" s="10">
        <v>0.19642857142857101</v>
      </c>
      <c r="E42" s="10">
        <v>0.66071428571428603</v>
      </c>
      <c r="F42" s="10">
        <v>0.14285714285714299</v>
      </c>
      <c r="G42" s="53">
        <v>56</v>
      </c>
    </row>
    <row r="43" spans="1:7" hidden="1" x14ac:dyDescent="0.2">
      <c r="A43" s="52" t="s">
        <v>205</v>
      </c>
      <c r="B43" s="52" t="s">
        <v>370</v>
      </c>
      <c r="C43" s="52" t="s">
        <v>2</v>
      </c>
      <c r="D43" s="10">
        <v>0.18867924528301899</v>
      </c>
      <c r="E43" s="10">
        <v>0.660377358490566</v>
      </c>
      <c r="F43" s="10">
        <v>0.15094339622641501</v>
      </c>
      <c r="G43" s="53">
        <v>106</v>
      </c>
    </row>
    <row r="44" spans="1:7" hidden="1" x14ac:dyDescent="0.2">
      <c r="A44" s="52" t="s">
        <v>205</v>
      </c>
      <c r="B44" s="52" t="s">
        <v>368</v>
      </c>
      <c r="C44" s="52" t="s">
        <v>3</v>
      </c>
      <c r="D44" s="10">
        <v>0.18518518518518501</v>
      </c>
      <c r="E44" s="10">
        <v>0.55555555555555602</v>
      </c>
      <c r="F44" s="10">
        <v>0.25925925925925902</v>
      </c>
      <c r="G44" s="54">
        <v>27</v>
      </c>
    </row>
    <row r="45" spans="1:7" hidden="1" x14ac:dyDescent="0.2">
      <c r="A45" s="52" t="s">
        <v>205</v>
      </c>
      <c r="B45" s="52" t="s">
        <v>369</v>
      </c>
      <c r="C45" s="52" t="s">
        <v>3</v>
      </c>
      <c r="D45" s="10">
        <v>0.34210526315789502</v>
      </c>
      <c r="E45" s="10">
        <v>0.5</v>
      </c>
      <c r="F45" s="10">
        <v>0.157894736842105</v>
      </c>
      <c r="G45" s="54">
        <v>38</v>
      </c>
    </row>
    <row r="46" spans="1:7" hidden="1" x14ac:dyDescent="0.2">
      <c r="A46" s="52" t="s">
        <v>205</v>
      </c>
      <c r="B46" s="52" t="s">
        <v>370</v>
      </c>
      <c r="C46" s="52" t="s">
        <v>3</v>
      </c>
      <c r="D46" s="10">
        <v>0.29411764705882398</v>
      </c>
      <c r="E46" s="10">
        <v>0.5</v>
      </c>
      <c r="F46" s="10">
        <v>0.20588235294117599</v>
      </c>
      <c r="G46" s="54">
        <v>68</v>
      </c>
    </row>
    <row r="47" spans="1:7" hidden="1" x14ac:dyDescent="0.2">
      <c r="A47" s="52" t="s">
        <v>205</v>
      </c>
      <c r="B47" s="52" t="s">
        <v>368</v>
      </c>
      <c r="C47" s="52" t="s">
        <v>13</v>
      </c>
      <c r="D47" s="10">
        <v>6.25E-2</v>
      </c>
      <c r="E47" s="10">
        <v>0.875</v>
      </c>
      <c r="F47" s="10">
        <v>6.25E-2</v>
      </c>
      <c r="G47" s="53">
        <v>16</v>
      </c>
    </row>
    <row r="48" spans="1:7" hidden="1" x14ac:dyDescent="0.2">
      <c r="A48" s="52" t="s">
        <v>205</v>
      </c>
      <c r="B48" s="52" t="s">
        <v>369</v>
      </c>
      <c r="C48" s="52" t="s">
        <v>13</v>
      </c>
      <c r="D48" s="10">
        <v>0.17241379310344801</v>
      </c>
      <c r="E48" s="10">
        <v>0.55172413793103403</v>
      </c>
      <c r="F48" s="10">
        <v>0.27586206896551702</v>
      </c>
      <c r="G48" s="53">
        <v>29</v>
      </c>
    </row>
    <row r="49" spans="1:7" hidden="1" x14ac:dyDescent="0.2">
      <c r="A49" s="52" t="s">
        <v>205</v>
      </c>
      <c r="B49" s="52" t="s">
        <v>370</v>
      </c>
      <c r="C49" s="52" t="s">
        <v>13</v>
      </c>
      <c r="D49" s="10">
        <v>0.13043478260869601</v>
      </c>
      <c r="E49" s="10">
        <v>0.67391304347826098</v>
      </c>
      <c r="F49" s="10">
        <v>0.19565217391304299</v>
      </c>
      <c r="G49" s="53">
        <v>46</v>
      </c>
    </row>
    <row r="50" spans="1:7" hidden="1" x14ac:dyDescent="0.2">
      <c r="A50" s="52" t="s">
        <v>205</v>
      </c>
      <c r="B50" s="52" t="s">
        <v>368</v>
      </c>
      <c r="C50" s="52" t="s">
        <v>17</v>
      </c>
      <c r="D50" s="10">
        <v>0.28000000000000003</v>
      </c>
      <c r="E50" s="10">
        <v>0.72</v>
      </c>
      <c r="F50" s="10">
        <v>0</v>
      </c>
      <c r="G50" s="54">
        <v>25</v>
      </c>
    </row>
    <row r="51" spans="1:7" hidden="1" x14ac:dyDescent="0.2">
      <c r="A51" s="52" t="s">
        <v>205</v>
      </c>
      <c r="B51" s="52" t="s">
        <v>369</v>
      </c>
      <c r="C51" s="52" t="s">
        <v>17</v>
      </c>
      <c r="D51" s="10">
        <v>0.125</v>
      </c>
      <c r="E51" s="10">
        <v>0.5625</v>
      </c>
      <c r="F51" s="10">
        <v>0.3125</v>
      </c>
      <c r="G51" s="54">
        <v>16</v>
      </c>
    </row>
    <row r="52" spans="1:7" hidden="1" x14ac:dyDescent="0.2">
      <c r="A52" s="52" t="s">
        <v>205</v>
      </c>
      <c r="B52" s="52" t="s">
        <v>370</v>
      </c>
      <c r="C52" s="52" t="s">
        <v>17</v>
      </c>
      <c r="D52" s="10">
        <v>0.219512195121951</v>
      </c>
      <c r="E52" s="10">
        <v>0.65853658536585402</v>
      </c>
      <c r="F52" s="10">
        <v>0.12195121951219499</v>
      </c>
      <c r="G52" s="54">
        <v>41</v>
      </c>
    </row>
    <row r="53" spans="1:7" hidden="1" x14ac:dyDescent="0.2">
      <c r="A53" s="52" t="s">
        <v>205</v>
      </c>
      <c r="B53" s="52" t="s">
        <v>368</v>
      </c>
      <c r="C53" s="52" t="s">
        <v>4</v>
      </c>
      <c r="D53" s="10">
        <v>0.30769230769230799</v>
      </c>
      <c r="E53" s="10">
        <v>0.55128205128205099</v>
      </c>
      <c r="F53" s="10">
        <v>0.141025641025641</v>
      </c>
      <c r="G53" s="53">
        <v>78</v>
      </c>
    </row>
    <row r="54" spans="1:7" hidden="1" x14ac:dyDescent="0.2">
      <c r="A54" s="52" t="s">
        <v>205</v>
      </c>
      <c r="B54" s="52" t="s">
        <v>369</v>
      </c>
      <c r="C54" s="52" t="s">
        <v>4</v>
      </c>
      <c r="D54" s="10">
        <v>0.173913043478261</v>
      </c>
      <c r="E54" s="10">
        <v>0.73913043478260898</v>
      </c>
      <c r="F54" s="10">
        <v>8.6956521739130405E-2</v>
      </c>
      <c r="G54" s="53">
        <v>69</v>
      </c>
    </row>
    <row r="55" spans="1:7" hidden="1" x14ac:dyDescent="0.2">
      <c r="A55" s="52" t="s">
        <v>205</v>
      </c>
      <c r="B55" s="52" t="s">
        <v>370</v>
      </c>
      <c r="C55" s="52" t="s">
        <v>4</v>
      </c>
      <c r="D55" s="10">
        <v>0.24342105263157901</v>
      </c>
      <c r="E55" s="10">
        <v>0.63157894736842102</v>
      </c>
      <c r="F55" s="10">
        <v>0.125</v>
      </c>
      <c r="G55" s="53">
        <v>152</v>
      </c>
    </row>
    <row r="56" spans="1:7" hidden="1" x14ac:dyDescent="0.2">
      <c r="A56" s="52" t="s">
        <v>205</v>
      </c>
      <c r="B56" s="52" t="s">
        <v>368</v>
      </c>
      <c r="C56" s="52" t="s">
        <v>16</v>
      </c>
      <c r="D56" s="10"/>
      <c r="E56" s="10"/>
      <c r="F56" s="10"/>
      <c r="G56" s="54">
        <v>11</v>
      </c>
    </row>
    <row r="57" spans="1:7" hidden="1" x14ac:dyDescent="0.2">
      <c r="A57" s="52" t="s">
        <v>205</v>
      </c>
      <c r="B57" s="52" t="s">
        <v>369</v>
      </c>
      <c r="C57" s="52" t="s">
        <v>16</v>
      </c>
      <c r="D57" s="10">
        <v>0.476190476190476</v>
      </c>
      <c r="E57" s="10">
        <v>0.28571428571428598</v>
      </c>
      <c r="F57" s="10">
        <v>0.238095238095238</v>
      </c>
      <c r="G57" s="54">
        <v>21</v>
      </c>
    </row>
    <row r="58" spans="1:7" ht="14.1" hidden="1" customHeight="1" x14ac:dyDescent="0.2">
      <c r="A58" s="52" t="s">
        <v>205</v>
      </c>
      <c r="B58" s="52" t="s">
        <v>370</v>
      </c>
      <c r="C58" s="52" t="s">
        <v>16</v>
      </c>
      <c r="D58" s="10">
        <v>0.47058823529411797</v>
      </c>
      <c r="E58" s="10">
        <v>0.29411764705882398</v>
      </c>
      <c r="F58" s="10">
        <v>0.23529411764705899</v>
      </c>
      <c r="G58" s="54">
        <v>34</v>
      </c>
    </row>
    <row r="59" spans="1:7" ht="14.1" hidden="1" customHeight="1" x14ac:dyDescent="0.2">
      <c r="A59" s="38" t="s">
        <v>216</v>
      </c>
      <c r="B59" s="46" t="s">
        <v>368</v>
      </c>
      <c r="C59" s="46" t="s">
        <v>216</v>
      </c>
      <c r="D59" s="55">
        <v>0.24561403508771901</v>
      </c>
      <c r="E59" s="55">
        <v>0.57675438596491202</v>
      </c>
      <c r="F59" s="55">
        <v>0.177631578947368</v>
      </c>
      <c r="G59" s="53">
        <v>456</v>
      </c>
    </row>
    <row r="60" spans="1:7" ht="14.1" hidden="1" customHeight="1" x14ac:dyDescent="0.2">
      <c r="A60" s="38" t="s">
        <v>216</v>
      </c>
      <c r="B60" s="46" t="s">
        <v>369</v>
      </c>
      <c r="C60" s="46" t="s">
        <v>216</v>
      </c>
      <c r="D60" s="55">
        <v>0.20212765957446799</v>
      </c>
      <c r="E60" s="55">
        <v>0.66170212765957404</v>
      </c>
      <c r="F60" s="55">
        <v>0.136170212765957</v>
      </c>
      <c r="G60" s="53">
        <v>470</v>
      </c>
    </row>
    <row r="61" spans="1:7" ht="14.1" hidden="1" customHeight="1" x14ac:dyDescent="0.2">
      <c r="A61" s="38" t="s">
        <v>216</v>
      </c>
      <c r="B61" s="46" t="s">
        <v>370</v>
      </c>
      <c r="C61" s="46" t="s">
        <v>216</v>
      </c>
      <c r="D61" s="55">
        <v>0.22478991596638701</v>
      </c>
      <c r="E61" s="55">
        <v>0.61554621848739499</v>
      </c>
      <c r="F61" s="55">
        <v>0.159663865546218</v>
      </c>
      <c r="G61" s="53">
        <v>952</v>
      </c>
    </row>
    <row r="62" spans="1:7" ht="14.1" customHeight="1" x14ac:dyDescent="0.2">
      <c r="A62" s="40" t="s">
        <v>181</v>
      </c>
      <c r="B62" s="56" t="s">
        <v>368</v>
      </c>
      <c r="C62" s="56" t="s">
        <v>181</v>
      </c>
      <c r="D62" s="57">
        <v>0.235640648011782</v>
      </c>
      <c r="E62" s="57">
        <v>0.57879234167894</v>
      </c>
      <c r="F62" s="57">
        <v>0.185567010309278</v>
      </c>
      <c r="G62" s="54">
        <v>679</v>
      </c>
    </row>
    <row r="63" spans="1:7" ht="14.1" customHeight="1" x14ac:dyDescent="0.2">
      <c r="A63" s="40" t="s">
        <v>181</v>
      </c>
      <c r="B63" s="56" t="s">
        <v>369</v>
      </c>
      <c r="C63" s="56" t="s">
        <v>181</v>
      </c>
      <c r="D63" s="57">
        <v>0.17460317460317501</v>
      </c>
      <c r="E63" s="57">
        <v>0.67388167388167397</v>
      </c>
      <c r="F63" s="57">
        <v>0.15151515151515199</v>
      </c>
      <c r="G63" s="54">
        <v>693</v>
      </c>
    </row>
    <row r="64" spans="1:7" ht="14.1" customHeight="1" x14ac:dyDescent="0.2">
      <c r="A64" s="40" t="s">
        <v>181</v>
      </c>
      <c r="B64" s="56" t="s">
        <v>370</v>
      </c>
      <c r="C64" s="56" t="s">
        <v>181</v>
      </c>
      <c r="D64" s="57">
        <v>0.20511000709723201</v>
      </c>
      <c r="E64" s="57">
        <v>0.624556422995032</v>
      </c>
      <c r="F64" s="57">
        <v>0.17033356990773599</v>
      </c>
      <c r="G64" s="54">
        <v>1409</v>
      </c>
    </row>
    <row r="65" spans="1:7" ht="14.1" hidden="1" customHeight="1" x14ac:dyDescent="0.2">
      <c r="A65" s="58" t="s">
        <v>218</v>
      </c>
      <c r="B65" s="52" t="s">
        <v>368</v>
      </c>
      <c r="C65" s="52" t="s">
        <v>8</v>
      </c>
      <c r="D65" s="10">
        <v>0.238805970149254</v>
      </c>
      <c r="E65" s="10">
        <v>0.63432835820895495</v>
      </c>
      <c r="F65" s="10">
        <v>0.12686567164179099</v>
      </c>
      <c r="G65" s="53">
        <v>134</v>
      </c>
    </row>
    <row r="66" spans="1:7" ht="14.1" hidden="1" customHeight="1" x14ac:dyDescent="0.2">
      <c r="A66" s="58" t="s">
        <v>218</v>
      </c>
      <c r="B66" s="52" t="s">
        <v>369</v>
      </c>
      <c r="C66" s="52" t="s">
        <v>8</v>
      </c>
      <c r="D66" s="10">
        <v>0.21761658031088099</v>
      </c>
      <c r="E66" s="10">
        <v>0.61139896373057001</v>
      </c>
      <c r="F66" s="10">
        <v>0.170984455958549</v>
      </c>
      <c r="G66" s="53">
        <v>193</v>
      </c>
    </row>
    <row r="67" spans="1:7" ht="14.1" hidden="1" customHeight="1" x14ac:dyDescent="0.2">
      <c r="A67" s="58" t="s">
        <v>218</v>
      </c>
      <c r="B67" s="52" t="s">
        <v>370</v>
      </c>
      <c r="C67" s="52" t="s">
        <v>8</v>
      </c>
      <c r="D67" s="10">
        <v>0.22796352583586599</v>
      </c>
      <c r="E67" s="10">
        <v>0.62006079027355598</v>
      </c>
      <c r="F67" s="10">
        <v>0.151975683890578</v>
      </c>
      <c r="G67" s="53">
        <v>329</v>
      </c>
    </row>
    <row r="68" spans="1:7" ht="14.1" hidden="1" customHeight="1" x14ac:dyDescent="0.2">
      <c r="A68" s="58" t="s">
        <v>220</v>
      </c>
      <c r="B68" s="52" t="s">
        <v>368</v>
      </c>
      <c r="C68" s="52" t="s">
        <v>86</v>
      </c>
      <c r="D68" s="10">
        <v>0.20689655172413801</v>
      </c>
      <c r="E68" s="10">
        <v>0.65517241379310298</v>
      </c>
      <c r="F68" s="10">
        <v>0.13793103448275901</v>
      </c>
      <c r="G68" s="54">
        <v>58</v>
      </c>
    </row>
    <row r="69" spans="1:7" ht="14.1" hidden="1" customHeight="1" x14ac:dyDescent="0.2">
      <c r="A69" s="58" t="s">
        <v>220</v>
      </c>
      <c r="B69" s="52" t="s">
        <v>369</v>
      </c>
      <c r="C69" s="52" t="s">
        <v>86</v>
      </c>
      <c r="D69" s="10">
        <v>0.22950819672131101</v>
      </c>
      <c r="E69" s="10">
        <v>0.62295081967213095</v>
      </c>
      <c r="F69" s="10">
        <v>0.14754098360655701</v>
      </c>
      <c r="G69" s="54">
        <v>61</v>
      </c>
    </row>
    <row r="70" spans="1:7" ht="14.1" hidden="1" customHeight="1" x14ac:dyDescent="0.2">
      <c r="A70" s="58" t="s">
        <v>220</v>
      </c>
      <c r="B70" s="52" t="s">
        <v>370</v>
      </c>
      <c r="C70" s="52" t="s">
        <v>86</v>
      </c>
      <c r="D70" s="10">
        <v>0.218487394957983</v>
      </c>
      <c r="E70" s="10">
        <v>0.63865546218487401</v>
      </c>
      <c r="F70" s="10">
        <v>0.14285714285714299</v>
      </c>
      <c r="G70" s="54">
        <v>119</v>
      </c>
    </row>
    <row r="71" spans="1:7" ht="14.1" hidden="1" customHeight="1" x14ac:dyDescent="0.2">
      <c r="A71" s="58" t="s">
        <v>222</v>
      </c>
      <c r="B71" s="52" t="s">
        <v>368</v>
      </c>
      <c r="C71" s="52" t="s">
        <v>64</v>
      </c>
      <c r="D71" s="10">
        <v>0.28426395939086302</v>
      </c>
      <c r="E71" s="10">
        <v>0.56345177664974599</v>
      </c>
      <c r="F71" s="10">
        <v>0.15228426395939099</v>
      </c>
      <c r="G71" s="53">
        <v>197</v>
      </c>
    </row>
    <row r="72" spans="1:7" ht="14.1" hidden="1" customHeight="1" x14ac:dyDescent="0.2">
      <c r="A72" s="58" t="s">
        <v>222</v>
      </c>
      <c r="B72" s="52" t="s">
        <v>369</v>
      </c>
      <c r="C72" s="52" t="s">
        <v>64</v>
      </c>
      <c r="D72" s="10">
        <v>0.17741935483870999</v>
      </c>
      <c r="E72" s="10">
        <v>0.73387096774193505</v>
      </c>
      <c r="F72" s="10">
        <v>8.8709677419354802E-2</v>
      </c>
      <c r="G72" s="53">
        <v>124</v>
      </c>
    </row>
    <row r="73" spans="1:7" ht="14.1" hidden="1" customHeight="1" x14ac:dyDescent="0.2">
      <c r="A73" s="58" t="s">
        <v>222</v>
      </c>
      <c r="B73" s="52" t="s">
        <v>370</v>
      </c>
      <c r="C73" s="52" t="s">
        <v>64</v>
      </c>
      <c r="D73" s="10">
        <v>0.24223602484472101</v>
      </c>
      <c r="E73" s="10">
        <v>0.63043478260869601</v>
      </c>
      <c r="F73" s="10">
        <v>0.12732919254658401</v>
      </c>
      <c r="G73" s="53">
        <v>322</v>
      </c>
    </row>
    <row r="74" spans="1:7" ht="14.1" hidden="1" customHeight="1" x14ac:dyDescent="0.2">
      <c r="A74" s="58" t="s">
        <v>224</v>
      </c>
      <c r="B74" s="52" t="s">
        <v>368</v>
      </c>
      <c r="C74" s="52" t="s">
        <v>87</v>
      </c>
      <c r="D74" s="10">
        <v>0.29411764705882398</v>
      </c>
      <c r="E74" s="10">
        <v>0.58823529411764697</v>
      </c>
      <c r="F74" s="10">
        <v>0.11764705882352899</v>
      </c>
      <c r="G74" s="54">
        <v>17</v>
      </c>
    </row>
    <row r="75" spans="1:7" ht="14.1" hidden="1" customHeight="1" x14ac:dyDescent="0.2">
      <c r="A75" s="58" t="s">
        <v>224</v>
      </c>
      <c r="B75" s="52" t="s">
        <v>369</v>
      </c>
      <c r="C75" s="52" t="s">
        <v>87</v>
      </c>
      <c r="D75" s="10"/>
      <c r="E75" s="10"/>
      <c r="F75" s="10"/>
      <c r="G75" s="54">
        <v>13</v>
      </c>
    </row>
    <row r="76" spans="1:7" ht="14.1" hidden="1" customHeight="1" x14ac:dyDescent="0.2">
      <c r="A76" s="58" t="s">
        <v>224</v>
      </c>
      <c r="B76" s="52" t="s">
        <v>370</v>
      </c>
      <c r="C76" s="52" t="s">
        <v>87</v>
      </c>
      <c r="D76" s="10">
        <v>0.36666666666666697</v>
      </c>
      <c r="E76" s="10">
        <v>0.46666666666666701</v>
      </c>
      <c r="F76" s="10">
        <v>0.16666666666666699</v>
      </c>
      <c r="G76" s="54">
        <v>30</v>
      </c>
    </row>
    <row r="77" spans="1:7" ht="14.1" customHeight="1" x14ac:dyDescent="0.2">
      <c r="A77" s="40" t="s">
        <v>182</v>
      </c>
      <c r="B77" s="56" t="s">
        <v>368</v>
      </c>
      <c r="C77" s="56" t="s">
        <v>182</v>
      </c>
      <c r="D77" s="57">
        <v>0.25862068965517199</v>
      </c>
      <c r="E77" s="57">
        <v>0.600985221674877</v>
      </c>
      <c r="F77" s="57">
        <v>0.14039408866995101</v>
      </c>
      <c r="G77" s="53">
        <v>406</v>
      </c>
    </row>
    <row r="78" spans="1:7" ht="14.1" customHeight="1" x14ac:dyDescent="0.2">
      <c r="A78" s="40" t="s">
        <v>182</v>
      </c>
      <c r="B78" s="56" t="s">
        <v>369</v>
      </c>
      <c r="C78" s="56" t="s">
        <v>182</v>
      </c>
      <c r="D78" s="57">
        <v>0.21483375959079301</v>
      </c>
      <c r="E78" s="57">
        <v>0.64194373401534499</v>
      </c>
      <c r="F78" s="57">
        <v>0.143222506393862</v>
      </c>
      <c r="G78" s="53">
        <v>391</v>
      </c>
    </row>
    <row r="79" spans="1:7" ht="14.1" customHeight="1" x14ac:dyDescent="0.2">
      <c r="A79" s="40" t="s">
        <v>182</v>
      </c>
      <c r="B79" s="56" t="s">
        <v>370</v>
      </c>
      <c r="C79" s="56" t="s">
        <v>182</v>
      </c>
      <c r="D79" s="57">
        <v>0.23749999999999999</v>
      </c>
      <c r="E79" s="57">
        <v>0.62124999999999997</v>
      </c>
      <c r="F79" s="57">
        <v>0.14124999999999999</v>
      </c>
      <c r="G79" s="53">
        <v>800</v>
      </c>
    </row>
    <row r="80" spans="1:7" ht="14.1" customHeight="1" x14ac:dyDescent="0.2">
      <c r="A80" s="59" t="s">
        <v>89</v>
      </c>
      <c r="B80" s="49" t="s">
        <v>368</v>
      </c>
      <c r="C80" s="49" t="s">
        <v>89</v>
      </c>
      <c r="D80" s="60">
        <v>0.244239631336406</v>
      </c>
      <c r="E80" s="60">
        <v>0.587096774193548</v>
      </c>
      <c r="F80" s="60">
        <v>0.168663594470046</v>
      </c>
      <c r="G80" s="54">
        <v>1085</v>
      </c>
    </row>
    <row r="81" spans="1:7" ht="14.1" customHeight="1" x14ac:dyDescent="0.2">
      <c r="A81" s="59" t="s">
        <v>89</v>
      </c>
      <c r="B81" s="49" t="s">
        <v>369</v>
      </c>
      <c r="C81" s="49" t="s">
        <v>89</v>
      </c>
      <c r="D81" s="60">
        <v>0.18911439114391099</v>
      </c>
      <c r="E81" s="60">
        <v>0.66236162361623596</v>
      </c>
      <c r="F81" s="60">
        <v>0.148523985239852</v>
      </c>
      <c r="G81" s="54">
        <v>1084</v>
      </c>
    </row>
    <row r="82" spans="1:7" ht="14.1" customHeight="1" x14ac:dyDescent="0.2">
      <c r="A82" s="59" t="s">
        <v>89</v>
      </c>
      <c r="B82" s="49" t="s">
        <v>370</v>
      </c>
      <c r="C82" s="49" t="s">
        <v>89</v>
      </c>
      <c r="D82" s="60">
        <v>0.21684019918515199</v>
      </c>
      <c r="E82" s="60">
        <v>0.62335898596650097</v>
      </c>
      <c r="F82" s="60">
        <v>0.15980081484834799</v>
      </c>
      <c r="G82" s="54">
        <v>2209</v>
      </c>
    </row>
    <row r="83" spans="1:7" x14ac:dyDescent="0.2">
      <c r="A83" s="46" t="s">
        <v>371</v>
      </c>
    </row>
    <row r="85" spans="1:7" ht="18" customHeight="1" x14ac:dyDescent="0.2">
      <c r="A85" s="48" t="s">
        <v>372</v>
      </c>
    </row>
    <row r="87" spans="1:7" x14ac:dyDescent="0.2">
      <c r="D87" s="10"/>
      <c r="E87" s="10"/>
      <c r="F87" s="10"/>
    </row>
    <row r="88" spans="1:7" x14ac:dyDescent="0.2">
      <c r="D88" s="10"/>
      <c r="E88" s="10"/>
      <c r="F88" s="10"/>
    </row>
    <row r="89" spans="1:7" x14ac:dyDescent="0.2">
      <c r="D89" s="10"/>
      <c r="E89" s="10"/>
      <c r="F89" s="10"/>
    </row>
    <row r="90" spans="1:7" x14ac:dyDescent="0.2">
      <c r="D90" s="10"/>
      <c r="E90" s="10"/>
      <c r="F90" s="10"/>
    </row>
    <row r="91" spans="1:7" x14ac:dyDescent="0.2">
      <c r="D91" s="10"/>
      <c r="E91" s="10"/>
      <c r="F91" s="10"/>
    </row>
    <row r="92" spans="1:7" x14ac:dyDescent="0.2">
      <c r="D92" s="10"/>
      <c r="E92" s="10"/>
      <c r="F92" s="10"/>
    </row>
    <row r="93" spans="1:7" x14ac:dyDescent="0.2">
      <c r="D93" s="10"/>
      <c r="E93" s="10"/>
      <c r="F93" s="10"/>
    </row>
    <row r="94" spans="1:7" x14ac:dyDescent="0.2">
      <c r="D94" s="10"/>
      <c r="E94" s="10"/>
      <c r="F94" s="10"/>
    </row>
    <row r="95" spans="1:7" x14ac:dyDescent="0.2">
      <c r="D95" s="10"/>
      <c r="E95" s="10"/>
      <c r="F95" s="10"/>
    </row>
    <row r="96" spans="1:7" x14ac:dyDescent="0.2">
      <c r="D96" s="10"/>
      <c r="E96" s="10"/>
      <c r="F96" s="10"/>
    </row>
    <row r="97" spans="4:6" x14ac:dyDescent="0.2">
      <c r="D97" s="10"/>
      <c r="E97" s="10"/>
      <c r="F97" s="10"/>
    </row>
    <row r="98" spans="4:6" x14ac:dyDescent="0.2">
      <c r="D98" s="10"/>
      <c r="E98" s="10"/>
      <c r="F98" s="10"/>
    </row>
    <row r="99" spans="4:6" x14ac:dyDescent="0.2">
      <c r="D99" s="10"/>
      <c r="E99" s="10"/>
      <c r="F99" s="10"/>
    </row>
    <row r="100" spans="4:6" x14ac:dyDescent="0.2">
      <c r="D100" s="10"/>
      <c r="E100" s="10"/>
      <c r="F100" s="10"/>
    </row>
    <row r="101" spans="4:6" x14ac:dyDescent="0.2">
      <c r="D101" s="10"/>
      <c r="E101" s="10"/>
      <c r="F101" s="10"/>
    </row>
    <row r="102" spans="4:6" x14ac:dyDescent="0.2">
      <c r="D102" s="10"/>
      <c r="E102" s="10"/>
      <c r="F102" s="10"/>
    </row>
    <row r="103" spans="4:6" x14ac:dyDescent="0.2">
      <c r="D103" s="10"/>
      <c r="E103" s="10"/>
      <c r="F103" s="10"/>
    </row>
    <row r="104" spans="4:6" x14ac:dyDescent="0.2">
      <c r="D104" s="10"/>
      <c r="E104" s="10"/>
      <c r="F104" s="10"/>
    </row>
    <row r="105" spans="4:6" x14ac:dyDescent="0.2">
      <c r="D105" s="10"/>
      <c r="E105" s="10"/>
      <c r="F105" s="10"/>
    </row>
    <row r="106" spans="4:6" x14ac:dyDescent="0.2">
      <c r="D106" s="10"/>
      <c r="E106" s="10"/>
      <c r="F106" s="10"/>
    </row>
    <row r="107" spans="4:6" x14ac:dyDescent="0.2">
      <c r="D107" s="10"/>
      <c r="E107" s="10"/>
      <c r="F107" s="10"/>
    </row>
    <row r="108" spans="4:6" x14ac:dyDescent="0.2">
      <c r="D108" s="10"/>
      <c r="E108" s="10"/>
      <c r="F108" s="10"/>
    </row>
    <row r="109" spans="4:6" x14ac:dyDescent="0.2">
      <c r="D109" s="10"/>
      <c r="E109" s="10"/>
      <c r="F109" s="10"/>
    </row>
    <row r="110" spans="4:6" x14ac:dyDescent="0.2">
      <c r="D110" s="10"/>
      <c r="E110" s="10"/>
      <c r="F110" s="10"/>
    </row>
    <row r="111" spans="4:6" x14ac:dyDescent="0.2">
      <c r="D111" s="10"/>
      <c r="E111" s="10"/>
      <c r="F111" s="10"/>
    </row>
    <row r="112" spans="4:6" x14ac:dyDescent="0.2">
      <c r="D112" s="10"/>
      <c r="E112" s="10"/>
      <c r="F112" s="10"/>
    </row>
    <row r="113" spans="4:6" x14ac:dyDescent="0.2">
      <c r="D113" s="10"/>
      <c r="E113" s="10"/>
      <c r="F113" s="10"/>
    </row>
    <row r="114" spans="4:6" x14ac:dyDescent="0.2">
      <c r="D114" s="10"/>
      <c r="E114" s="10"/>
      <c r="F114" s="10"/>
    </row>
    <row r="115" spans="4:6" x14ac:dyDescent="0.2">
      <c r="D115" s="10"/>
      <c r="E115" s="10"/>
      <c r="F115" s="10"/>
    </row>
    <row r="116" spans="4:6" x14ac:dyDescent="0.2">
      <c r="D116" s="10"/>
      <c r="E116" s="10"/>
      <c r="F116" s="10"/>
    </row>
    <row r="117" spans="4:6" x14ac:dyDescent="0.2">
      <c r="D117" s="10"/>
      <c r="E117" s="10"/>
      <c r="F117" s="10"/>
    </row>
    <row r="118" spans="4:6" x14ac:dyDescent="0.2">
      <c r="D118" s="10"/>
      <c r="E118" s="10"/>
      <c r="F118" s="10"/>
    </row>
    <row r="119" spans="4:6" x14ac:dyDescent="0.2">
      <c r="D119" s="10"/>
      <c r="E119" s="10"/>
      <c r="F119" s="10"/>
    </row>
    <row r="120" spans="4:6" x14ac:dyDescent="0.2">
      <c r="D120" s="10"/>
      <c r="E120" s="10"/>
      <c r="F120" s="10"/>
    </row>
    <row r="121" spans="4:6" x14ac:dyDescent="0.2">
      <c r="D121" s="10"/>
      <c r="E121" s="10"/>
      <c r="F121" s="10"/>
    </row>
    <row r="122" spans="4:6" x14ac:dyDescent="0.2">
      <c r="D122" s="10"/>
      <c r="E122" s="10"/>
      <c r="F122" s="10"/>
    </row>
    <row r="123" spans="4:6" x14ac:dyDescent="0.2">
      <c r="D123" s="10"/>
      <c r="E123" s="10"/>
      <c r="F123" s="10"/>
    </row>
    <row r="124" spans="4:6" x14ac:dyDescent="0.2">
      <c r="D124" s="10"/>
      <c r="E124" s="10"/>
      <c r="F124" s="10"/>
    </row>
    <row r="125" spans="4:6" x14ac:dyDescent="0.2">
      <c r="D125" s="10"/>
      <c r="E125" s="10"/>
      <c r="F125" s="10"/>
    </row>
    <row r="126" spans="4:6" x14ac:dyDescent="0.2">
      <c r="D126" s="10"/>
      <c r="E126" s="10"/>
      <c r="F126" s="10"/>
    </row>
    <row r="127" spans="4:6" x14ac:dyDescent="0.2">
      <c r="D127" s="10"/>
      <c r="E127" s="10"/>
      <c r="F127" s="10"/>
    </row>
    <row r="128" spans="4:6" x14ac:dyDescent="0.2">
      <c r="D128" s="10"/>
      <c r="E128" s="10"/>
      <c r="F128" s="10"/>
    </row>
    <row r="129" spans="4:6" x14ac:dyDescent="0.2">
      <c r="D129" s="10"/>
      <c r="E129" s="10"/>
      <c r="F129" s="10"/>
    </row>
    <row r="130" spans="4:6" x14ac:dyDescent="0.2">
      <c r="D130" s="10"/>
      <c r="E130" s="10"/>
      <c r="F130" s="10"/>
    </row>
    <row r="131" spans="4:6" x14ac:dyDescent="0.2">
      <c r="D131" s="10"/>
      <c r="E131" s="10"/>
      <c r="F131" s="10"/>
    </row>
    <row r="132" spans="4:6" x14ac:dyDescent="0.2">
      <c r="D132" s="10"/>
      <c r="E132" s="10"/>
      <c r="F132" s="10"/>
    </row>
    <row r="133" spans="4:6" x14ac:dyDescent="0.2">
      <c r="D133" s="10"/>
      <c r="E133" s="10"/>
      <c r="F133" s="10"/>
    </row>
    <row r="134" spans="4:6" x14ac:dyDescent="0.2">
      <c r="D134" s="10"/>
      <c r="E134" s="10"/>
      <c r="F134" s="10"/>
    </row>
    <row r="135" spans="4:6" x14ac:dyDescent="0.2">
      <c r="D135" s="10"/>
      <c r="E135" s="10"/>
      <c r="F135" s="10"/>
    </row>
    <row r="136" spans="4:6" x14ac:dyDescent="0.2">
      <c r="D136" s="10"/>
      <c r="E136" s="10"/>
      <c r="F136" s="10"/>
    </row>
    <row r="137" spans="4:6" x14ac:dyDescent="0.2">
      <c r="D137" s="10"/>
      <c r="E137" s="10"/>
      <c r="F137" s="10"/>
    </row>
    <row r="138" spans="4:6" x14ac:dyDescent="0.2">
      <c r="D138" s="10"/>
      <c r="E138" s="10"/>
      <c r="F138" s="10"/>
    </row>
    <row r="139" spans="4:6" x14ac:dyDescent="0.2">
      <c r="D139" s="10"/>
      <c r="E139" s="10"/>
      <c r="F139" s="10"/>
    </row>
    <row r="140" spans="4:6" x14ac:dyDescent="0.2">
      <c r="D140" s="10"/>
      <c r="E140" s="10"/>
      <c r="F140" s="10"/>
    </row>
    <row r="141" spans="4:6" x14ac:dyDescent="0.2">
      <c r="D141" s="10"/>
      <c r="E141" s="10"/>
      <c r="F141" s="10"/>
    </row>
    <row r="142" spans="4:6" x14ac:dyDescent="0.2">
      <c r="D142" s="10"/>
      <c r="E142" s="10"/>
      <c r="F142" s="10"/>
    </row>
    <row r="143" spans="4:6" x14ac:dyDescent="0.2">
      <c r="D143" s="10"/>
      <c r="E143" s="10"/>
      <c r="F143" s="10"/>
    </row>
    <row r="144" spans="4:6" x14ac:dyDescent="0.2">
      <c r="D144" s="10"/>
      <c r="E144" s="10"/>
      <c r="F144" s="10"/>
    </row>
    <row r="145" spans="4:6" x14ac:dyDescent="0.2">
      <c r="D145" s="10"/>
      <c r="E145" s="10"/>
      <c r="F145" s="10"/>
    </row>
    <row r="146" spans="4:6" x14ac:dyDescent="0.2">
      <c r="D146" s="10"/>
      <c r="E146" s="10"/>
      <c r="F146" s="10"/>
    </row>
    <row r="147" spans="4:6" x14ac:dyDescent="0.2">
      <c r="D147" s="10"/>
      <c r="E147" s="10"/>
      <c r="F147" s="10"/>
    </row>
    <row r="148" spans="4:6" x14ac:dyDescent="0.2">
      <c r="D148" s="10"/>
      <c r="E148" s="10"/>
      <c r="F148" s="10"/>
    </row>
    <row r="149" spans="4:6" x14ac:dyDescent="0.2">
      <c r="D149" s="10"/>
      <c r="E149" s="10"/>
      <c r="F149" s="10"/>
    </row>
    <row r="150" spans="4:6" x14ac:dyDescent="0.2">
      <c r="D150" s="10"/>
      <c r="E150" s="10"/>
      <c r="F150" s="10"/>
    </row>
    <row r="151" spans="4:6" x14ac:dyDescent="0.2">
      <c r="D151" s="10"/>
      <c r="E151" s="10"/>
      <c r="F151" s="10"/>
    </row>
    <row r="152" spans="4:6" x14ac:dyDescent="0.2">
      <c r="D152" s="10"/>
      <c r="E152" s="10"/>
      <c r="F152" s="10"/>
    </row>
    <row r="153" spans="4:6" x14ac:dyDescent="0.2">
      <c r="D153" s="10"/>
      <c r="E153" s="10"/>
      <c r="F153" s="10"/>
    </row>
    <row r="154" spans="4:6" x14ac:dyDescent="0.2">
      <c r="D154" s="10"/>
      <c r="E154" s="10"/>
      <c r="F154" s="10"/>
    </row>
    <row r="155" spans="4:6" x14ac:dyDescent="0.2">
      <c r="D155" s="10"/>
      <c r="E155" s="10"/>
      <c r="F155" s="10"/>
    </row>
    <row r="156" spans="4:6" x14ac:dyDescent="0.2">
      <c r="D156" s="10"/>
      <c r="E156" s="10"/>
      <c r="F156" s="10"/>
    </row>
    <row r="157" spans="4:6" x14ac:dyDescent="0.2">
      <c r="D157" s="10"/>
      <c r="E157" s="10"/>
      <c r="F157" s="10"/>
    </row>
    <row r="158" spans="4:6" x14ac:dyDescent="0.2">
      <c r="D158" s="10"/>
      <c r="E158" s="10"/>
      <c r="F158" s="10"/>
    </row>
  </sheetData>
  <mergeCells count="2">
    <mergeCell ref="A3:G3"/>
    <mergeCell ref="A2:G2"/>
  </mergeCells>
  <pageMargins left="0.59055118110236227" right="0.39370078740157483" top="0.98425196850393704" bottom="0.98425196850393704" header="0.51181102362204722" footer="0.51181102362204722"/>
  <pageSetup paperSize="9" scale="60" orientation="portrait" r:id="rId1"/>
  <headerFooter scaleWithDoc="0" alignWithMargins="0">
    <oddFooter>&amp;L&amp;"Arial,Kursiv"</oddFooter>
  </headerFooter>
  <rowBreaks count="1" manualBreakCount="1">
    <brk id="83" max="8" man="1"/>
  </rowBreaks>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58"/>
  <sheetViews>
    <sheetView showGridLines="0" showWhiteSpace="0" zoomScaleNormal="100" zoomScalePageLayoutView="85" workbookViewId="0"/>
  </sheetViews>
  <sheetFormatPr defaultColWidth="11.42578125" defaultRowHeight="12.75" x14ac:dyDescent="0.2"/>
  <cols>
    <col min="1" max="1" width="32.42578125" customWidth="1"/>
    <col min="2" max="2" width="8.42578125" customWidth="1"/>
    <col min="3" max="3" width="32.42578125" customWidth="1"/>
    <col min="4" max="4" width="11.7109375" customWidth="1"/>
    <col min="5" max="5" width="11.42578125" customWidth="1"/>
    <col min="6" max="6" width="12.85546875" customWidth="1"/>
    <col min="7" max="7" width="14.42578125" customWidth="1"/>
    <col min="8" max="8" width="12.42578125" customWidth="1"/>
    <col min="9" max="9" width="15.140625" customWidth="1"/>
  </cols>
  <sheetData>
    <row r="1" spans="1:12" ht="15.95" customHeight="1" x14ac:dyDescent="0.25">
      <c r="A1" s="47" t="s">
        <v>360</v>
      </c>
      <c r="D1" s="47"/>
      <c r="E1" s="47"/>
      <c r="F1" s="47"/>
      <c r="G1" s="47"/>
      <c r="H1" s="47"/>
      <c r="I1" s="47"/>
      <c r="J1" s="47"/>
      <c r="K1" s="43" t="str">
        <f>HYPERLINK("#Innehållsförteckning!A1", "Innehållsförteckning")</f>
        <v>Innehållsförteckning</v>
      </c>
    </row>
    <row r="2" spans="1:12" ht="25.5" customHeight="1" x14ac:dyDescent="0.2">
      <c r="A2" s="70" t="s">
        <v>381</v>
      </c>
      <c r="B2" s="70"/>
      <c r="C2" s="70"/>
      <c r="D2" s="70"/>
      <c r="E2" s="70"/>
      <c r="F2" s="70"/>
      <c r="G2" s="70"/>
      <c r="H2" s="70"/>
      <c r="I2" s="70"/>
    </row>
    <row r="3" spans="1:12" ht="13.5" customHeight="1" x14ac:dyDescent="0.2">
      <c r="A3" s="71" t="s">
        <v>362</v>
      </c>
      <c r="B3" s="71"/>
      <c r="C3" s="71"/>
      <c r="D3" s="71"/>
      <c r="E3" s="71"/>
      <c r="F3" s="71"/>
      <c r="G3" s="71"/>
      <c r="H3" s="71"/>
      <c r="I3" s="71"/>
    </row>
    <row r="4" spans="1:12" ht="27.95" customHeight="1" x14ac:dyDescent="0.2">
      <c r="A4" s="49" t="s">
        <v>180</v>
      </c>
      <c r="B4" s="49" t="s">
        <v>363</v>
      </c>
      <c r="C4" s="49" t="s">
        <v>62</v>
      </c>
      <c r="D4" s="59" t="s">
        <v>380</v>
      </c>
      <c r="E4" s="59" t="s">
        <v>379</v>
      </c>
      <c r="F4" s="49" t="s">
        <v>378</v>
      </c>
      <c r="G4" s="49" t="s">
        <v>377</v>
      </c>
      <c r="H4" s="50" t="s">
        <v>376</v>
      </c>
      <c r="I4" s="51" t="s">
        <v>367</v>
      </c>
      <c r="L4" s="61"/>
    </row>
    <row r="5" spans="1:12" hidden="1" x14ac:dyDescent="0.2">
      <c r="A5" s="52" t="s">
        <v>189</v>
      </c>
      <c r="B5" s="52" t="s">
        <v>368</v>
      </c>
      <c r="C5" s="52" t="s">
        <v>6</v>
      </c>
      <c r="D5" s="10">
        <v>0.29411764705882398</v>
      </c>
      <c r="E5" s="10">
        <v>0.64705882352941202</v>
      </c>
      <c r="F5" s="10">
        <v>5.8823529411764698E-2</v>
      </c>
      <c r="G5" s="10">
        <v>0</v>
      </c>
      <c r="H5" s="10">
        <v>0</v>
      </c>
      <c r="I5" s="53">
        <v>17</v>
      </c>
      <c r="L5" s="61"/>
    </row>
    <row r="6" spans="1:12" hidden="1" x14ac:dyDescent="0.2">
      <c r="A6" s="52" t="s">
        <v>189</v>
      </c>
      <c r="B6" s="52" t="s">
        <v>369</v>
      </c>
      <c r="C6" s="52" t="s">
        <v>6</v>
      </c>
      <c r="D6" s="10">
        <v>0.20833333333333301</v>
      </c>
      <c r="E6" s="10">
        <v>0.58333333333333304</v>
      </c>
      <c r="F6" s="10">
        <v>0.20833333333333301</v>
      </c>
      <c r="G6" s="10">
        <v>0</v>
      </c>
      <c r="H6" s="10">
        <v>0</v>
      </c>
      <c r="I6" s="53">
        <v>24</v>
      </c>
      <c r="L6" s="61"/>
    </row>
    <row r="7" spans="1:12" hidden="1" x14ac:dyDescent="0.2">
      <c r="A7" s="52" t="s">
        <v>189</v>
      </c>
      <c r="B7" s="52" t="s">
        <v>370</v>
      </c>
      <c r="C7" s="52" t="s">
        <v>6</v>
      </c>
      <c r="D7" s="10">
        <v>0.24390243902438999</v>
      </c>
      <c r="E7" s="10">
        <v>0.60975609756097604</v>
      </c>
      <c r="F7" s="10">
        <v>0.146341463414634</v>
      </c>
      <c r="G7" s="10">
        <v>0</v>
      </c>
      <c r="H7" s="10">
        <v>0</v>
      </c>
      <c r="I7" s="53">
        <v>41</v>
      </c>
      <c r="L7" s="61"/>
    </row>
    <row r="8" spans="1:12" hidden="1" x14ac:dyDescent="0.2">
      <c r="A8" s="52" t="s">
        <v>191</v>
      </c>
      <c r="B8" s="52" t="s">
        <v>368</v>
      </c>
      <c r="C8" s="52" t="s">
        <v>10</v>
      </c>
      <c r="D8" s="10">
        <v>0.4375</v>
      </c>
      <c r="E8" s="10">
        <v>0.5</v>
      </c>
      <c r="F8" s="10">
        <v>6.25E-2</v>
      </c>
      <c r="G8" s="10">
        <v>0</v>
      </c>
      <c r="H8" s="10">
        <v>0</v>
      </c>
      <c r="I8" s="54">
        <v>16</v>
      </c>
      <c r="L8" s="61"/>
    </row>
    <row r="9" spans="1:12" hidden="1" x14ac:dyDescent="0.2">
      <c r="A9" s="52" t="s">
        <v>191</v>
      </c>
      <c r="B9" s="52" t="s">
        <v>369</v>
      </c>
      <c r="C9" s="52" t="s">
        <v>10</v>
      </c>
      <c r="D9" s="10">
        <v>0.26315789473684198</v>
      </c>
      <c r="E9" s="10">
        <v>0.52631578947368396</v>
      </c>
      <c r="F9" s="10">
        <v>0.21052631578947401</v>
      </c>
      <c r="G9" s="10">
        <v>0</v>
      </c>
      <c r="H9" s="10">
        <v>0</v>
      </c>
      <c r="I9" s="54">
        <v>19</v>
      </c>
    </row>
    <row r="10" spans="1:12" hidden="1" x14ac:dyDescent="0.2">
      <c r="A10" s="52" t="s">
        <v>191</v>
      </c>
      <c r="B10" s="52" t="s">
        <v>370</v>
      </c>
      <c r="C10" s="52" t="s">
        <v>10</v>
      </c>
      <c r="D10" s="10">
        <v>0.32432432432432401</v>
      </c>
      <c r="E10" s="10">
        <v>0.51351351351351304</v>
      </c>
      <c r="F10" s="10">
        <v>0.135135135135135</v>
      </c>
      <c r="G10" s="10">
        <v>0</v>
      </c>
      <c r="H10" s="10">
        <v>2.7027027027027001E-2</v>
      </c>
      <c r="I10" s="54">
        <v>37</v>
      </c>
    </row>
    <row r="11" spans="1:12" hidden="1" x14ac:dyDescent="0.2">
      <c r="A11" s="52" t="s">
        <v>193</v>
      </c>
      <c r="B11" s="52" t="s">
        <v>368</v>
      </c>
      <c r="C11" s="52" t="s">
        <v>85</v>
      </c>
      <c r="D11" s="10">
        <v>0.32</v>
      </c>
      <c r="E11" s="10">
        <v>0.44</v>
      </c>
      <c r="F11" s="10">
        <v>0.2</v>
      </c>
      <c r="G11" s="10">
        <v>0.04</v>
      </c>
      <c r="H11" s="10">
        <v>0</v>
      </c>
      <c r="I11" s="53">
        <v>25</v>
      </c>
    </row>
    <row r="12" spans="1:12" hidden="1" x14ac:dyDescent="0.2">
      <c r="A12" s="52" t="s">
        <v>193</v>
      </c>
      <c r="B12" s="52" t="s">
        <v>369</v>
      </c>
      <c r="C12" s="52" t="s">
        <v>85</v>
      </c>
      <c r="D12" s="10">
        <v>0.24</v>
      </c>
      <c r="E12" s="10">
        <v>0.52</v>
      </c>
      <c r="F12" s="10">
        <v>0.16</v>
      </c>
      <c r="G12" s="10">
        <v>0.04</v>
      </c>
      <c r="H12" s="10">
        <v>0.04</v>
      </c>
      <c r="I12" s="53">
        <v>25</v>
      </c>
    </row>
    <row r="13" spans="1:12" hidden="1" x14ac:dyDescent="0.2">
      <c r="A13" s="52" t="s">
        <v>193</v>
      </c>
      <c r="B13" s="52" t="s">
        <v>370</v>
      </c>
      <c r="C13" s="52" t="s">
        <v>85</v>
      </c>
      <c r="D13" s="10">
        <v>0.27450980392156898</v>
      </c>
      <c r="E13" s="10">
        <v>0.47058823529411797</v>
      </c>
      <c r="F13" s="10">
        <v>0.19607843137254899</v>
      </c>
      <c r="G13" s="10">
        <v>3.9215686274509803E-2</v>
      </c>
      <c r="H13" s="10">
        <v>1.9607843137254902E-2</v>
      </c>
      <c r="I13" s="53">
        <v>51</v>
      </c>
    </row>
    <row r="14" spans="1:12" hidden="1" x14ac:dyDescent="0.2">
      <c r="A14" s="52" t="s">
        <v>195</v>
      </c>
      <c r="B14" s="52" t="s">
        <v>368</v>
      </c>
      <c r="C14" s="52" t="s">
        <v>7</v>
      </c>
      <c r="D14" s="10">
        <v>0.54166666666666696</v>
      </c>
      <c r="E14" s="10">
        <v>0.41666666666666702</v>
      </c>
      <c r="F14" s="10">
        <v>4.1666666666666699E-2</v>
      </c>
      <c r="G14" s="10">
        <v>0</v>
      </c>
      <c r="H14" s="10">
        <v>0</v>
      </c>
      <c r="I14" s="54">
        <v>24</v>
      </c>
    </row>
    <row r="15" spans="1:12" hidden="1" x14ac:dyDescent="0.2">
      <c r="A15" s="52" t="s">
        <v>195</v>
      </c>
      <c r="B15" s="52" t="s">
        <v>369</v>
      </c>
      <c r="C15" s="52" t="s">
        <v>7</v>
      </c>
      <c r="D15" s="10">
        <v>0.38235294117647101</v>
      </c>
      <c r="E15" s="10">
        <v>0.35294117647058798</v>
      </c>
      <c r="F15" s="10">
        <v>0.17647058823529399</v>
      </c>
      <c r="G15" s="10">
        <v>5.8823529411764698E-2</v>
      </c>
      <c r="H15" s="10">
        <v>2.9411764705882401E-2</v>
      </c>
      <c r="I15" s="54">
        <v>34</v>
      </c>
    </row>
    <row r="16" spans="1:12" hidden="1" x14ac:dyDescent="0.2">
      <c r="A16" s="52" t="s">
        <v>195</v>
      </c>
      <c r="B16" s="52" t="s">
        <v>370</v>
      </c>
      <c r="C16" s="52" t="s">
        <v>7</v>
      </c>
      <c r="D16" s="10">
        <v>0.44067796610169502</v>
      </c>
      <c r="E16" s="10">
        <v>0.38983050847457601</v>
      </c>
      <c r="F16" s="10">
        <v>0.11864406779661001</v>
      </c>
      <c r="G16" s="10">
        <v>3.3898305084745797E-2</v>
      </c>
      <c r="H16" s="10">
        <v>1.6949152542372899E-2</v>
      </c>
      <c r="I16" s="54">
        <v>59</v>
      </c>
    </row>
    <row r="17" spans="1:9" hidden="1" x14ac:dyDescent="0.2">
      <c r="A17" s="52" t="s">
        <v>197</v>
      </c>
      <c r="B17" s="52" t="s">
        <v>368</v>
      </c>
      <c r="C17" s="52" t="s">
        <v>11</v>
      </c>
      <c r="D17" s="10">
        <v>0.39393939393939398</v>
      </c>
      <c r="E17" s="10">
        <v>0.57575757575757602</v>
      </c>
      <c r="F17" s="10">
        <v>0</v>
      </c>
      <c r="G17" s="10">
        <v>0</v>
      </c>
      <c r="H17" s="10">
        <v>3.03030303030303E-2</v>
      </c>
      <c r="I17" s="53">
        <v>33</v>
      </c>
    </row>
    <row r="18" spans="1:9" hidden="1" x14ac:dyDescent="0.2">
      <c r="A18" s="52" t="s">
        <v>197</v>
      </c>
      <c r="B18" s="52" t="s">
        <v>369</v>
      </c>
      <c r="C18" s="52" t="s">
        <v>11</v>
      </c>
      <c r="D18" s="10">
        <v>0.2</v>
      </c>
      <c r="E18" s="10">
        <v>0.56666666666666698</v>
      </c>
      <c r="F18" s="10">
        <v>0.133333333333333</v>
      </c>
      <c r="G18" s="10">
        <v>3.3333333333333298E-2</v>
      </c>
      <c r="H18" s="10">
        <v>6.6666666666666693E-2</v>
      </c>
      <c r="I18" s="53">
        <v>30</v>
      </c>
    </row>
    <row r="19" spans="1:9" hidden="1" x14ac:dyDescent="0.2">
      <c r="A19" s="52" t="s">
        <v>197</v>
      </c>
      <c r="B19" s="52" t="s">
        <v>370</v>
      </c>
      <c r="C19" s="52" t="s">
        <v>11</v>
      </c>
      <c r="D19" s="10">
        <v>0.30158730158730201</v>
      </c>
      <c r="E19" s="10">
        <v>0.57142857142857095</v>
      </c>
      <c r="F19" s="10">
        <v>6.3492063492063502E-2</v>
      </c>
      <c r="G19" s="10">
        <v>1.58730158730159E-2</v>
      </c>
      <c r="H19" s="10">
        <v>4.7619047619047603E-2</v>
      </c>
      <c r="I19" s="53">
        <v>63</v>
      </c>
    </row>
    <row r="20" spans="1:9" hidden="1" x14ac:dyDescent="0.2">
      <c r="A20" s="52" t="s">
        <v>199</v>
      </c>
      <c r="B20" s="52" t="s">
        <v>368</v>
      </c>
      <c r="C20" s="52" t="s">
        <v>5</v>
      </c>
      <c r="D20" s="10">
        <v>0.42499999999999999</v>
      </c>
      <c r="E20" s="10">
        <v>0.52500000000000002</v>
      </c>
      <c r="F20" s="10">
        <v>0.05</v>
      </c>
      <c r="G20" s="10">
        <v>0</v>
      </c>
      <c r="H20" s="10">
        <v>0</v>
      </c>
      <c r="I20" s="54">
        <v>40</v>
      </c>
    </row>
    <row r="21" spans="1:9" hidden="1" x14ac:dyDescent="0.2">
      <c r="A21" s="52" t="s">
        <v>199</v>
      </c>
      <c r="B21" s="52" t="s">
        <v>369</v>
      </c>
      <c r="C21" s="52" t="s">
        <v>5</v>
      </c>
      <c r="D21" s="10">
        <v>0.17499999999999999</v>
      </c>
      <c r="E21" s="10">
        <v>0.6</v>
      </c>
      <c r="F21" s="10">
        <v>0.125</v>
      </c>
      <c r="G21" s="10">
        <v>7.4999999999999997E-2</v>
      </c>
      <c r="H21" s="10">
        <v>2.5000000000000001E-2</v>
      </c>
      <c r="I21" s="54">
        <v>40</v>
      </c>
    </row>
    <row r="22" spans="1:9" hidden="1" x14ac:dyDescent="0.2">
      <c r="A22" s="52" t="s">
        <v>199</v>
      </c>
      <c r="B22" s="52" t="s">
        <v>370</v>
      </c>
      <c r="C22" s="52" t="s">
        <v>5</v>
      </c>
      <c r="D22" s="10">
        <v>0.30487804878048802</v>
      </c>
      <c r="E22" s="10">
        <v>0.54878048780487798</v>
      </c>
      <c r="F22" s="10">
        <v>9.7560975609756101E-2</v>
      </c>
      <c r="G22" s="10">
        <v>3.65853658536585E-2</v>
      </c>
      <c r="H22" s="10">
        <v>1.21951219512195E-2</v>
      </c>
      <c r="I22" s="54">
        <v>82</v>
      </c>
    </row>
    <row r="23" spans="1:9" hidden="1" x14ac:dyDescent="0.2">
      <c r="A23" s="52" t="s">
        <v>201</v>
      </c>
      <c r="B23" s="52" t="s">
        <v>368</v>
      </c>
      <c r="C23" s="52" t="s">
        <v>9</v>
      </c>
      <c r="D23" s="10">
        <v>0.157894736842105</v>
      </c>
      <c r="E23" s="10">
        <v>0.63157894736842102</v>
      </c>
      <c r="F23" s="10">
        <v>0.157894736842105</v>
      </c>
      <c r="G23" s="10">
        <v>5.2631578947368397E-2</v>
      </c>
      <c r="H23" s="10">
        <v>0</v>
      </c>
      <c r="I23" s="53">
        <v>19</v>
      </c>
    </row>
    <row r="24" spans="1:9" hidden="1" x14ac:dyDescent="0.2">
      <c r="A24" s="52" t="s">
        <v>201</v>
      </c>
      <c r="B24" s="52" t="s">
        <v>369</v>
      </c>
      <c r="C24" s="52" t="s">
        <v>9</v>
      </c>
      <c r="D24" s="10"/>
      <c r="E24" s="10"/>
      <c r="F24" s="10"/>
      <c r="G24" s="10"/>
      <c r="H24" s="10"/>
      <c r="I24" s="53">
        <v>13</v>
      </c>
    </row>
    <row r="25" spans="1:9" hidden="1" x14ac:dyDescent="0.2">
      <c r="A25" s="52" t="s">
        <v>201</v>
      </c>
      <c r="B25" s="52" t="s">
        <v>370</v>
      </c>
      <c r="C25" s="52" t="s">
        <v>9</v>
      </c>
      <c r="D25" s="10">
        <v>0.125</v>
      </c>
      <c r="E25" s="10">
        <v>0.65625</v>
      </c>
      <c r="F25" s="10">
        <v>0.15625</v>
      </c>
      <c r="G25" s="10">
        <v>6.25E-2</v>
      </c>
      <c r="H25" s="10">
        <v>0</v>
      </c>
      <c r="I25" s="53">
        <v>32</v>
      </c>
    </row>
    <row r="26" spans="1:9" hidden="1" x14ac:dyDescent="0.2">
      <c r="A26" s="52" t="s">
        <v>203</v>
      </c>
      <c r="B26" s="52" t="s">
        <v>368</v>
      </c>
      <c r="C26" s="52" t="s">
        <v>12</v>
      </c>
      <c r="D26" s="10">
        <v>0.55102040816326503</v>
      </c>
      <c r="E26" s="10">
        <v>0.44897959183673503</v>
      </c>
      <c r="F26" s="10">
        <v>0</v>
      </c>
      <c r="G26" s="10">
        <v>0</v>
      </c>
      <c r="H26" s="10">
        <v>0</v>
      </c>
      <c r="I26" s="54">
        <v>49</v>
      </c>
    </row>
    <row r="27" spans="1:9" hidden="1" x14ac:dyDescent="0.2">
      <c r="A27" s="52" t="s">
        <v>203</v>
      </c>
      <c r="B27" s="52" t="s">
        <v>369</v>
      </c>
      <c r="C27" s="52" t="s">
        <v>12</v>
      </c>
      <c r="D27" s="10">
        <v>0.26315789473684198</v>
      </c>
      <c r="E27" s="10">
        <v>0.5</v>
      </c>
      <c r="F27" s="10">
        <v>0.18421052631578899</v>
      </c>
      <c r="G27" s="10">
        <v>0</v>
      </c>
      <c r="H27" s="10">
        <v>5.2631578947368397E-2</v>
      </c>
      <c r="I27" s="54">
        <v>38</v>
      </c>
    </row>
    <row r="28" spans="1:9" hidden="1" x14ac:dyDescent="0.2">
      <c r="A28" s="52" t="s">
        <v>203</v>
      </c>
      <c r="B28" s="52" t="s">
        <v>370</v>
      </c>
      <c r="C28" s="52" t="s">
        <v>12</v>
      </c>
      <c r="D28" s="10">
        <v>0.41304347826087001</v>
      </c>
      <c r="E28" s="10">
        <v>0.467391304347826</v>
      </c>
      <c r="F28" s="10">
        <v>7.6086956521739094E-2</v>
      </c>
      <c r="G28" s="10">
        <v>1.0869565217391301E-2</v>
      </c>
      <c r="H28" s="10">
        <v>3.2608695652173898E-2</v>
      </c>
      <c r="I28" s="54">
        <v>92</v>
      </c>
    </row>
    <row r="29" spans="1:9" hidden="1" x14ac:dyDescent="0.2">
      <c r="A29" s="52" t="s">
        <v>205</v>
      </c>
      <c r="B29" s="52" t="s">
        <v>368</v>
      </c>
      <c r="C29" s="52" t="s">
        <v>14</v>
      </c>
      <c r="D29" s="10">
        <v>0.44067796610169502</v>
      </c>
      <c r="E29" s="10">
        <v>0.37288135593220301</v>
      </c>
      <c r="F29" s="10">
        <v>0.13559322033898299</v>
      </c>
      <c r="G29" s="10">
        <v>3.3898305084745797E-2</v>
      </c>
      <c r="H29" s="10">
        <v>1.6949152542372899E-2</v>
      </c>
      <c r="I29" s="53">
        <v>59</v>
      </c>
    </row>
    <row r="30" spans="1:9" hidden="1" x14ac:dyDescent="0.2">
      <c r="A30" s="52" t="s">
        <v>205</v>
      </c>
      <c r="B30" s="52" t="s">
        <v>369</v>
      </c>
      <c r="C30" s="52" t="s">
        <v>14</v>
      </c>
      <c r="D30" s="10">
        <v>0.296296296296296</v>
      </c>
      <c r="E30" s="10">
        <v>0.57407407407407396</v>
      </c>
      <c r="F30" s="10">
        <v>9.2592592592592601E-2</v>
      </c>
      <c r="G30" s="10">
        <v>3.7037037037037E-2</v>
      </c>
      <c r="H30" s="10">
        <v>0</v>
      </c>
      <c r="I30" s="53">
        <v>54</v>
      </c>
    </row>
    <row r="31" spans="1:9" hidden="1" x14ac:dyDescent="0.2">
      <c r="A31" s="52" t="s">
        <v>205</v>
      </c>
      <c r="B31" s="52" t="s">
        <v>370</v>
      </c>
      <c r="C31" s="52" t="s">
        <v>14</v>
      </c>
      <c r="D31" s="10">
        <v>0.36440677966101698</v>
      </c>
      <c r="E31" s="10">
        <v>0.47457627118644102</v>
      </c>
      <c r="F31" s="10">
        <v>0.11864406779661001</v>
      </c>
      <c r="G31" s="10">
        <v>3.3898305084745797E-2</v>
      </c>
      <c r="H31" s="10">
        <v>8.4745762711864406E-3</v>
      </c>
      <c r="I31" s="53">
        <v>118</v>
      </c>
    </row>
    <row r="32" spans="1:9" hidden="1" x14ac:dyDescent="0.2">
      <c r="A32" s="52" t="s">
        <v>205</v>
      </c>
      <c r="B32" s="52" t="s">
        <v>368</v>
      </c>
      <c r="C32" s="52" t="s">
        <v>15</v>
      </c>
      <c r="D32" s="10">
        <v>0.35714285714285698</v>
      </c>
      <c r="E32" s="10">
        <v>0.5</v>
      </c>
      <c r="F32" s="10">
        <v>7.1428571428571397E-2</v>
      </c>
      <c r="G32" s="10">
        <v>4.7619047619047603E-2</v>
      </c>
      <c r="H32" s="10">
        <v>2.3809523809523801E-2</v>
      </c>
      <c r="I32" s="54">
        <v>42</v>
      </c>
    </row>
    <row r="33" spans="1:9" hidden="1" x14ac:dyDescent="0.2">
      <c r="A33" s="52" t="s">
        <v>205</v>
      </c>
      <c r="B33" s="52" t="s">
        <v>369</v>
      </c>
      <c r="C33" s="52" t="s">
        <v>15</v>
      </c>
      <c r="D33" s="10">
        <v>0.43243243243243201</v>
      </c>
      <c r="E33" s="10">
        <v>0.48648648648648701</v>
      </c>
      <c r="F33" s="10">
        <v>2.7027027027027001E-2</v>
      </c>
      <c r="G33" s="10">
        <v>2.7027027027027001E-2</v>
      </c>
      <c r="H33" s="10">
        <v>2.7027027027027001E-2</v>
      </c>
      <c r="I33" s="54">
        <v>37</v>
      </c>
    </row>
    <row r="34" spans="1:9" hidden="1" x14ac:dyDescent="0.2">
      <c r="A34" s="52" t="s">
        <v>205</v>
      </c>
      <c r="B34" s="52" t="s">
        <v>370</v>
      </c>
      <c r="C34" s="52" t="s">
        <v>15</v>
      </c>
      <c r="D34" s="10">
        <v>0.40243902439024398</v>
      </c>
      <c r="E34" s="10">
        <v>0.48780487804877998</v>
      </c>
      <c r="F34" s="10">
        <v>4.8780487804878099E-2</v>
      </c>
      <c r="G34" s="10">
        <v>3.65853658536585E-2</v>
      </c>
      <c r="H34" s="10">
        <v>2.4390243902439001E-2</v>
      </c>
      <c r="I34" s="54">
        <v>82</v>
      </c>
    </row>
    <row r="35" spans="1:9" hidden="1" x14ac:dyDescent="0.2">
      <c r="A35" s="52" t="s">
        <v>205</v>
      </c>
      <c r="B35" s="52" t="s">
        <v>368</v>
      </c>
      <c r="C35" s="52" t="s">
        <v>0</v>
      </c>
      <c r="D35" s="10">
        <v>0.381818181818182</v>
      </c>
      <c r="E35" s="10">
        <v>0.527272727272727</v>
      </c>
      <c r="F35" s="10">
        <v>7.2727272727272696E-2</v>
      </c>
      <c r="G35" s="10">
        <v>1.8181818181818198E-2</v>
      </c>
      <c r="H35" s="10">
        <v>0</v>
      </c>
      <c r="I35" s="53">
        <v>55</v>
      </c>
    </row>
    <row r="36" spans="1:9" hidden="1" x14ac:dyDescent="0.2">
      <c r="A36" s="52" t="s">
        <v>205</v>
      </c>
      <c r="B36" s="52" t="s">
        <v>369</v>
      </c>
      <c r="C36" s="52" t="s">
        <v>0</v>
      </c>
      <c r="D36" s="10">
        <v>0.14893617021276601</v>
      </c>
      <c r="E36" s="10">
        <v>0.61702127659574502</v>
      </c>
      <c r="F36" s="10">
        <v>0.12765957446808501</v>
      </c>
      <c r="G36" s="10">
        <v>8.5106382978723402E-2</v>
      </c>
      <c r="H36" s="10">
        <v>2.1276595744680899E-2</v>
      </c>
      <c r="I36" s="53">
        <v>47</v>
      </c>
    </row>
    <row r="37" spans="1:9" hidden="1" x14ac:dyDescent="0.2">
      <c r="A37" s="52" t="s">
        <v>205</v>
      </c>
      <c r="B37" s="52" t="s">
        <v>370</v>
      </c>
      <c r="C37" s="52" t="s">
        <v>0</v>
      </c>
      <c r="D37" s="10">
        <v>0.27450980392156898</v>
      </c>
      <c r="E37" s="10">
        <v>0.56862745098039202</v>
      </c>
      <c r="F37" s="10">
        <v>9.8039215686274495E-2</v>
      </c>
      <c r="G37" s="10">
        <v>4.9019607843137303E-2</v>
      </c>
      <c r="H37" s="10">
        <v>9.8039215686274508E-3</v>
      </c>
      <c r="I37" s="53">
        <v>102</v>
      </c>
    </row>
    <row r="38" spans="1:9" hidden="1" x14ac:dyDescent="0.2">
      <c r="A38" s="52" t="s">
        <v>205</v>
      </c>
      <c r="B38" s="52" t="s">
        <v>368</v>
      </c>
      <c r="C38" s="52" t="s">
        <v>1</v>
      </c>
      <c r="D38" s="10">
        <v>0.32653061224489799</v>
      </c>
      <c r="E38" s="10">
        <v>0.59183673469387799</v>
      </c>
      <c r="F38" s="10">
        <v>7.1428571428571397E-2</v>
      </c>
      <c r="G38" s="10">
        <v>0</v>
      </c>
      <c r="H38" s="10">
        <v>1.02040816326531E-2</v>
      </c>
      <c r="I38" s="54">
        <v>98</v>
      </c>
    </row>
    <row r="39" spans="1:9" hidden="1" x14ac:dyDescent="0.2">
      <c r="A39" s="52" t="s">
        <v>205</v>
      </c>
      <c r="B39" s="52" t="s">
        <v>369</v>
      </c>
      <c r="C39" s="52" t="s">
        <v>1</v>
      </c>
      <c r="D39" s="10">
        <v>0.26732673267326701</v>
      </c>
      <c r="E39" s="10">
        <v>0.54455445544554504</v>
      </c>
      <c r="F39" s="10">
        <v>0.12871287128712899</v>
      </c>
      <c r="G39" s="10">
        <v>3.9603960396039598E-2</v>
      </c>
      <c r="H39" s="10">
        <v>1.9801980198019799E-2</v>
      </c>
      <c r="I39" s="54">
        <v>101</v>
      </c>
    </row>
    <row r="40" spans="1:9" hidden="1" x14ac:dyDescent="0.2">
      <c r="A40" s="52" t="s">
        <v>205</v>
      </c>
      <c r="B40" s="52" t="s">
        <v>370</v>
      </c>
      <c r="C40" s="52" t="s">
        <v>1</v>
      </c>
      <c r="D40" s="10">
        <v>0.29556650246305399</v>
      </c>
      <c r="E40" s="10">
        <v>0.56157635467980305</v>
      </c>
      <c r="F40" s="10">
        <v>9.8522167487684706E-2</v>
      </c>
      <c r="G40" s="10">
        <v>1.9704433497536901E-2</v>
      </c>
      <c r="H40" s="10">
        <v>2.4630541871921201E-2</v>
      </c>
      <c r="I40" s="54">
        <v>203</v>
      </c>
    </row>
    <row r="41" spans="1:9" hidden="1" x14ac:dyDescent="0.2">
      <c r="A41" s="52" t="s">
        <v>205</v>
      </c>
      <c r="B41" s="52" t="s">
        <v>368</v>
      </c>
      <c r="C41" s="52" t="s">
        <v>2</v>
      </c>
      <c r="D41" s="10">
        <v>0.36170212765957399</v>
      </c>
      <c r="E41" s="10">
        <v>0.48936170212766</v>
      </c>
      <c r="F41" s="10">
        <v>0.10638297872340401</v>
      </c>
      <c r="G41" s="10">
        <v>2.1276595744680899E-2</v>
      </c>
      <c r="H41" s="10">
        <v>2.1276595744680899E-2</v>
      </c>
      <c r="I41" s="53">
        <v>47</v>
      </c>
    </row>
    <row r="42" spans="1:9" hidden="1" x14ac:dyDescent="0.2">
      <c r="A42" s="52" t="s">
        <v>205</v>
      </c>
      <c r="B42" s="52" t="s">
        <v>369</v>
      </c>
      <c r="C42" s="52" t="s">
        <v>2</v>
      </c>
      <c r="D42" s="10">
        <v>0.30357142857142899</v>
      </c>
      <c r="E42" s="10">
        <v>0.55357142857142905</v>
      </c>
      <c r="F42" s="10">
        <v>8.9285714285714302E-2</v>
      </c>
      <c r="G42" s="10">
        <v>1.7857142857142901E-2</v>
      </c>
      <c r="H42" s="10">
        <v>3.5714285714285698E-2</v>
      </c>
      <c r="I42" s="53">
        <v>56</v>
      </c>
    </row>
    <row r="43" spans="1:9" hidden="1" x14ac:dyDescent="0.2">
      <c r="A43" s="52" t="s">
        <v>205</v>
      </c>
      <c r="B43" s="52" t="s">
        <v>370</v>
      </c>
      <c r="C43" s="52" t="s">
        <v>2</v>
      </c>
      <c r="D43" s="10">
        <v>0.330188679245283</v>
      </c>
      <c r="E43" s="10">
        <v>0.52830188679245305</v>
      </c>
      <c r="F43" s="10">
        <v>9.4339622641509399E-2</v>
      </c>
      <c r="G43" s="10">
        <v>1.88679245283019E-2</v>
      </c>
      <c r="H43" s="10">
        <v>2.83018867924528E-2</v>
      </c>
      <c r="I43" s="53">
        <v>106</v>
      </c>
    </row>
    <row r="44" spans="1:9" hidden="1" x14ac:dyDescent="0.2">
      <c r="A44" s="52" t="s">
        <v>205</v>
      </c>
      <c r="B44" s="52" t="s">
        <v>368</v>
      </c>
      <c r="C44" s="52" t="s">
        <v>3</v>
      </c>
      <c r="D44" s="10">
        <v>0.33333333333333298</v>
      </c>
      <c r="E44" s="10">
        <v>0.592592592592593</v>
      </c>
      <c r="F44" s="10">
        <v>7.4074074074074098E-2</v>
      </c>
      <c r="G44" s="10">
        <v>0</v>
      </c>
      <c r="H44" s="10">
        <v>0</v>
      </c>
      <c r="I44" s="54">
        <v>27</v>
      </c>
    </row>
    <row r="45" spans="1:9" hidden="1" x14ac:dyDescent="0.2">
      <c r="A45" s="52" t="s">
        <v>205</v>
      </c>
      <c r="B45" s="52" t="s">
        <v>369</v>
      </c>
      <c r="C45" s="52" t="s">
        <v>3</v>
      </c>
      <c r="D45" s="10">
        <v>0.24324324324324301</v>
      </c>
      <c r="E45" s="10">
        <v>0.45945945945945899</v>
      </c>
      <c r="F45" s="10">
        <v>0.162162162162162</v>
      </c>
      <c r="G45" s="10">
        <v>0.135135135135135</v>
      </c>
      <c r="H45" s="10">
        <v>0</v>
      </c>
      <c r="I45" s="54">
        <v>37</v>
      </c>
    </row>
    <row r="46" spans="1:9" hidden="1" x14ac:dyDescent="0.2">
      <c r="A46" s="52" t="s">
        <v>205</v>
      </c>
      <c r="B46" s="52" t="s">
        <v>370</v>
      </c>
      <c r="C46" s="52" t="s">
        <v>3</v>
      </c>
      <c r="D46" s="10">
        <v>0.31343283582089598</v>
      </c>
      <c r="E46" s="10">
        <v>0.49253731343283602</v>
      </c>
      <c r="F46" s="10">
        <v>0.119402985074627</v>
      </c>
      <c r="G46" s="10">
        <v>7.4626865671641798E-2</v>
      </c>
      <c r="H46" s="10">
        <v>0</v>
      </c>
      <c r="I46" s="54">
        <v>67</v>
      </c>
    </row>
    <row r="47" spans="1:9" hidden="1" x14ac:dyDescent="0.2">
      <c r="A47" s="52" t="s">
        <v>205</v>
      </c>
      <c r="B47" s="52" t="s">
        <v>368</v>
      </c>
      <c r="C47" s="52" t="s">
        <v>13</v>
      </c>
      <c r="D47" s="10">
        <v>0.375</v>
      </c>
      <c r="E47" s="10">
        <v>0.625</v>
      </c>
      <c r="F47" s="10">
        <v>0</v>
      </c>
      <c r="G47" s="10">
        <v>0</v>
      </c>
      <c r="H47" s="10">
        <v>0</v>
      </c>
      <c r="I47" s="53">
        <v>16</v>
      </c>
    </row>
    <row r="48" spans="1:9" hidden="1" x14ac:dyDescent="0.2">
      <c r="A48" s="52" t="s">
        <v>205</v>
      </c>
      <c r="B48" s="52" t="s">
        <v>369</v>
      </c>
      <c r="C48" s="52" t="s">
        <v>13</v>
      </c>
      <c r="D48" s="10">
        <v>0.34482758620689702</v>
      </c>
      <c r="E48" s="10">
        <v>0.55172413793103403</v>
      </c>
      <c r="F48" s="10">
        <v>6.8965517241379296E-2</v>
      </c>
      <c r="G48" s="10">
        <v>3.4482758620689703E-2</v>
      </c>
      <c r="H48" s="10">
        <v>0</v>
      </c>
      <c r="I48" s="53">
        <v>29</v>
      </c>
    </row>
    <row r="49" spans="1:9" hidden="1" x14ac:dyDescent="0.2">
      <c r="A49" s="52" t="s">
        <v>205</v>
      </c>
      <c r="B49" s="52" t="s">
        <v>370</v>
      </c>
      <c r="C49" s="52" t="s">
        <v>13</v>
      </c>
      <c r="D49" s="10">
        <v>0.36956521739130399</v>
      </c>
      <c r="E49" s="10">
        <v>0.565217391304348</v>
      </c>
      <c r="F49" s="10">
        <v>4.3478260869565202E-2</v>
      </c>
      <c r="G49" s="10">
        <v>2.1739130434782601E-2</v>
      </c>
      <c r="H49" s="10">
        <v>0</v>
      </c>
      <c r="I49" s="53">
        <v>46</v>
      </c>
    </row>
    <row r="50" spans="1:9" hidden="1" x14ac:dyDescent="0.2">
      <c r="A50" s="52" t="s">
        <v>205</v>
      </c>
      <c r="B50" s="52" t="s">
        <v>368</v>
      </c>
      <c r="C50" s="52" t="s">
        <v>17</v>
      </c>
      <c r="D50" s="10">
        <v>0.44</v>
      </c>
      <c r="E50" s="10">
        <v>0.4</v>
      </c>
      <c r="F50" s="10">
        <v>0.16</v>
      </c>
      <c r="G50" s="10">
        <v>0</v>
      </c>
      <c r="H50" s="10">
        <v>0</v>
      </c>
      <c r="I50" s="54">
        <v>25</v>
      </c>
    </row>
    <row r="51" spans="1:9" hidden="1" x14ac:dyDescent="0.2">
      <c r="A51" s="52" t="s">
        <v>205</v>
      </c>
      <c r="B51" s="52" t="s">
        <v>369</v>
      </c>
      <c r="C51" s="52" t="s">
        <v>17</v>
      </c>
      <c r="D51" s="10">
        <v>0.1875</v>
      </c>
      <c r="E51" s="10">
        <v>0.6875</v>
      </c>
      <c r="F51" s="10">
        <v>0.125</v>
      </c>
      <c r="G51" s="10">
        <v>0</v>
      </c>
      <c r="H51" s="10">
        <v>0</v>
      </c>
      <c r="I51" s="54">
        <v>16</v>
      </c>
    </row>
    <row r="52" spans="1:9" hidden="1" x14ac:dyDescent="0.2">
      <c r="A52" s="52" t="s">
        <v>205</v>
      </c>
      <c r="B52" s="52" t="s">
        <v>370</v>
      </c>
      <c r="C52" s="52" t="s">
        <v>17</v>
      </c>
      <c r="D52" s="10">
        <v>0.34146341463414598</v>
      </c>
      <c r="E52" s="10">
        <v>0.51219512195121997</v>
      </c>
      <c r="F52" s="10">
        <v>0.146341463414634</v>
      </c>
      <c r="G52" s="10">
        <v>0</v>
      </c>
      <c r="H52" s="10">
        <v>0</v>
      </c>
      <c r="I52" s="54">
        <v>41</v>
      </c>
    </row>
    <row r="53" spans="1:9" hidden="1" x14ac:dyDescent="0.2">
      <c r="A53" s="52" t="s">
        <v>205</v>
      </c>
      <c r="B53" s="52" t="s">
        <v>368</v>
      </c>
      <c r="C53" s="52" t="s">
        <v>4</v>
      </c>
      <c r="D53" s="10">
        <v>0.53846153846153799</v>
      </c>
      <c r="E53" s="10">
        <v>0.38461538461538503</v>
      </c>
      <c r="F53" s="10">
        <v>3.8461538461538498E-2</v>
      </c>
      <c r="G53" s="10">
        <v>1.2820512820512799E-2</v>
      </c>
      <c r="H53" s="10">
        <v>2.5641025641025599E-2</v>
      </c>
      <c r="I53" s="53">
        <v>78</v>
      </c>
    </row>
    <row r="54" spans="1:9" hidden="1" x14ac:dyDescent="0.2">
      <c r="A54" s="52" t="s">
        <v>205</v>
      </c>
      <c r="B54" s="52" t="s">
        <v>369</v>
      </c>
      <c r="C54" s="52" t="s">
        <v>4</v>
      </c>
      <c r="D54" s="10">
        <v>0.31884057971014501</v>
      </c>
      <c r="E54" s="10">
        <v>0.52173913043478304</v>
      </c>
      <c r="F54" s="10">
        <v>0.115942028985507</v>
      </c>
      <c r="G54" s="10">
        <v>1.4492753623188401E-2</v>
      </c>
      <c r="H54" s="10">
        <v>2.8985507246376802E-2</v>
      </c>
      <c r="I54" s="53">
        <v>69</v>
      </c>
    </row>
    <row r="55" spans="1:9" hidden="1" x14ac:dyDescent="0.2">
      <c r="A55" s="52" t="s">
        <v>205</v>
      </c>
      <c r="B55" s="52" t="s">
        <v>370</v>
      </c>
      <c r="C55" s="52" t="s">
        <v>4</v>
      </c>
      <c r="D55" s="10">
        <v>0.42763157894736797</v>
      </c>
      <c r="E55" s="10">
        <v>0.45394736842105299</v>
      </c>
      <c r="F55" s="10">
        <v>7.8947368421052599E-2</v>
      </c>
      <c r="G55" s="10">
        <v>1.3157894736842099E-2</v>
      </c>
      <c r="H55" s="10">
        <v>2.6315789473684199E-2</v>
      </c>
      <c r="I55" s="53">
        <v>152</v>
      </c>
    </row>
    <row r="56" spans="1:9" hidden="1" x14ac:dyDescent="0.2">
      <c r="A56" s="52" t="s">
        <v>205</v>
      </c>
      <c r="B56" s="52" t="s">
        <v>368</v>
      </c>
      <c r="C56" s="52" t="s">
        <v>16</v>
      </c>
      <c r="D56" s="10"/>
      <c r="E56" s="10"/>
      <c r="F56" s="10"/>
      <c r="G56" s="10"/>
      <c r="H56" s="10"/>
      <c r="I56" s="54">
        <v>11</v>
      </c>
    </row>
    <row r="57" spans="1:9" hidden="1" x14ac:dyDescent="0.2">
      <c r="A57" s="52" t="s">
        <v>205</v>
      </c>
      <c r="B57" s="52" t="s">
        <v>369</v>
      </c>
      <c r="C57" s="52" t="s">
        <v>16</v>
      </c>
      <c r="D57" s="10">
        <v>0.5</v>
      </c>
      <c r="E57" s="10">
        <v>0.4</v>
      </c>
      <c r="F57" s="10">
        <v>0.05</v>
      </c>
      <c r="G57" s="10">
        <v>0.05</v>
      </c>
      <c r="H57" s="10">
        <v>0</v>
      </c>
      <c r="I57" s="54">
        <v>20</v>
      </c>
    </row>
    <row r="58" spans="1:9" hidden="1" x14ac:dyDescent="0.2">
      <c r="A58" s="52" t="s">
        <v>205</v>
      </c>
      <c r="B58" s="52" t="s">
        <v>370</v>
      </c>
      <c r="C58" s="52" t="s">
        <v>16</v>
      </c>
      <c r="D58" s="10">
        <v>0.42424242424242398</v>
      </c>
      <c r="E58" s="10">
        <v>0.48484848484848497</v>
      </c>
      <c r="F58" s="10">
        <v>3.03030303030303E-2</v>
      </c>
      <c r="G58" s="10">
        <v>6.0606060606060601E-2</v>
      </c>
      <c r="H58" s="10">
        <v>0</v>
      </c>
      <c r="I58" s="54">
        <v>33</v>
      </c>
    </row>
    <row r="59" spans="1:9" ht="14.1" hidden="1" customHeight="1" x14ac:dyDescent="0.2">
      <c r="A59" s="38" t="s">
        <v>216</v>
      </c>
      <c r="B59" s="46" t="s">
        <v>368</v>
      </c>
      <c r="C59" s="46" t="s">
        <v>216</v>
      </c>
      <c r="D59" s="55">
        <v>0.397379912663755</v>
      </c>
      <c r="E59" s="55">
        <v>0.49344978165938902</v>
      </c>
      <c r="F59" s="55">
        <v>7.8602620087336206E-2</v>
      </c>
      <c r="G59" s="55">
        <v>1.7467248908296901E-2</v>
      </c>
      <c r="H59" s="55">
        <v>1.31004366812227E-2</v>
      </c>
      <c r="I59" s="53">
        <v>458</v>
      </c>
    </row>
    <row r="60" spans="1:9" ht="14.1" hidden="1" customHeight="1" x14ac:dyDescent="0.2">
      <c r="A60" s="38" t="s">
        <v>216</v>
      </c>
      <c r="B60" s="46" t="s">
        <v>369</v>
      </c>
      <c r="C60" s="46" t="s">
        <v>216</v>
      </c>
      <c r="D60" s="55">
        <v>0.29399141630901299</v>
      </c>
      <c r="E60" s="55">
        <v>0.54077253218884103</v>
      </c>
      <c r="F60" s="55">
        <v>0.105150214592275</v>
      </c>
      <c r="G60" s="55">
        <v>4.2918454935622297E-2</v>
      </c>
      <c r="H60" s="55">
        <v>1.7167381974248899E-2</v>
      </c>
      <c r="I60" s="53">
        <v>466</v>
      </c>
    </row>
    <row r="61" spans="1:9" ht="14.1" hidden="1" customHeight="1" x14ac:dyDescent="0.2">
      <c r="A61" s="38" t="s">
        <v>216</v>
      </c>
      <c r="B61" s="46" t="s">
        <v>370</v>
      </c>
      <c r="C61" s="46" t="s">
        <v>216</v>
      </c>
      <c r="D61" s="55">
        <v>0.34736842105263199</v>
      </c>
      <c r="E61" s="55">
        <v>0.51473684210526305</v>
      </c>
      <c r="F61" s="55">
        <v>9.1578947368421093E-2</v>
      </c>
      <c r="G61" s="55">
        <v>2.9473684210526301E-2</v>
      </c>
      <c r="H61" s="55">
        <v>1.6842105263157901E-2</v>
      </c>
      <c r="I61" s="53">
        <v>950</v>
      </c>
    </row>
    <row r="62" spans="1:9" ht="14.1" customHeight="1" x14ac:dyDescent="0.2">
      <c r="A62" s="40" t="s">
        <v>181</v>
      </c>
      <c r="B62" s="56" t="s">
        <v>368</v>
      </c>
      <c r="C62" s="56" t="s">
        <v>181</v>
      </c>
      <c r="D62" s="57">
        <v>0.403817914831131</v>
      </c>
      <c r="E62" s="57">
        <v>0.49926578560939799</v>
      </c>
      <c r="F62" s="57">
        <v>7.19530102790015E-2</v>
      </c>
      <c r="G62" s="57">
        <v>1.46842878120411E-2</v>
      </c>
      <c r="H62" s="57">
        <v>1.02790014684288E-2</v>
      </c>
      <c r="I62" s="54">
        <v>681</v>
      </c>
    </row>
    <row r="63" spans="1:9" ht="14.1" customHeight="1" x14ac:dyDescent="0.2">
      <c r="A63" s="40" t="s">
        <v>181</v>
      </c>
      <c r="B63" s="56" t="s">
        <v>369</v>
      </c>
      <c r="C63" s="56" t="s">
        <v>181</v>
      </c>
      <c r="D63" s="57">
        <v>0.27576197387518098</v>
      </c>
      <c r="E63" s="57">
        <v>0.53701015965166898</v>
      </c>
      <c r="F63" s="57">
        <v>0.124818577648766</v>
      </c>
      <c r="G63" s="57">
        <v>4.0638606676342497E-2</v>
      </c>
      <c r="H63" s="57">
        <v>2.17706821480406E-2</v>
      </c>
      <c r="I63" s="54">
        <v>689</v>
      </c>
    </row>
    <row r="64" spans="1:9" ht="14.1" customHeight="1" x14ac:dyDescent="0.2">
      <c r="A64" s="40" t="s">
        <v>181</v>
      </c>
      <c r="B64" s="56" t="s">
        <v>370</v>
      </c>
      <c r="C64" s="56" t="s">
        <v>181</v>
      </c>
      <c r="D64" s="57">
        <v>0.33972992181947398</v>
      </c>
      <c r="E64" s="57">
        <v>0.51528073916133599</v>
      </c>
      <c r="F64" s="57">
        <v>9.8791755508173401E-2</v>
      </c>
      <c r="G64" s="57">
        <v>2.7718550106609799E-2</v>
      </c>
      <c r="H64" s="57">
        <v>1.84790334044065E-2</v>
      </c>
      <c r="I64" s="54">
        <v>1407</v>
      </c>
    </row>
    <row r="65" spans="1:9" ht="14.1" hidden="1" customHeight="1" x14ac:dyDescent="0.2">
      <c r="A65" s="58" t="s">
        <v>218</v>
      </c>
      <c r="B65" s="52" t="s">
        <v>368</v>
      </c>
      <c r="C65" s="52" t="s">
        <v>8</v>
      </c>
      <c r="D65" s="10">
        <v>0.42537313432835799</v>
      </c>
      <c r="E65" s="10">
        <v>0.50746268656716398</v>
      </c>
      <c r="F65" s="10">
        <v>5.9701492537313397E-2</v>
      </c>
      <c r="G65" s="10">
        <v>0</v>
      </c>
      <c r="H65" s="10">
        <v>7.4626865671641798E-3</v>
      </c>
      <c r="I65" s="53">
        <v>134</v>
      </c>
    </row>
    <row r="66" spans="1:9" ht="14.1" hidden="1" customHeight="1" x14ac:dyDescent="0.2">
      <c r="A66" s="58" t="s">
        <v>218</v>
      </c>
      <c r="B66" s="52" t="s">
        <v>369</v>
      </c>
      <c r="C66" s="52" t="s">
        <v>8</v>
      </c>
      <c r="D66" s="10">
        <v>0.34020618556700999</v>
      </c>
      <c r="E66" s="10">
        <v>0.51546391752577303</v>
      </c>
      <c r="F66" s="10">
        <v>0.108247422680412</v>
      </c>
      <c r="G66" s="10">
        <v>2.57731958762887E-2</v>
      </c>
      <c r="H66" s="10">
        <v>1.03092783505155E-2</v>
      </c>
      <c r="I66" s="53">
        <v>194</v>
      </c>
    </row>
    <row r="67" spans="1:9" ht="14.1" hidden="1" customHeight="1" x14ac:dyDescent="0.2">
      <c r="A67" s="58" t="s">
        <v>218</v>
      </c>
      <c r="B67" s="52" t="s">
        <v>370</v>
      </c>
      <c r="C67" s="52" t="s">
        <v>8</v>
      </c>
      <c r="D67" s="10">
        <v>0.37575757575757601</v>
      </c>
      <c r="E67" s="10">
        <v>0.50909090909090904</v>
      </c>
      <c r="F67" s="10">
        <v>9.0909090909090898E-2</v>
      </c>
      <c r="G67" s="10">
        <v>1.5151515151515201E-2</v>
      </c>
      <c r="H67" s="10">
        <v>9.0909090909090905E-3</v>
      </c>
      <c r="I67" s="53">
        <v>330</v>
      </c>
    </row>
    <row r="68" spans="1:9" ht="14.1" hidden="1" customHeight="1" x14ac:dyDescent="0.2">
      <c r="A68" s="58" t="s">
        <v>220</v>
      </c>
      <c r="B68" s="52" t="s">
        <v>368</v>
      </c>
      <c r="C68" s="52" t="s">
        <v>86</v>
      </c>
      <c r="D68" s="10">
        <v>0.37931034482758602</v>
      </c>
      <c r="E68" s="10">
        <v>0.58620689655172398</v>
      </c>
      <c r="F68" s="10">
        <v>3.4482758620689703E-2</v>
      </c>
      <c r="G68" s="10">
        <v>0</v>
      </c>
      <c r="H68" s="10">
        <v>0</v>
      </c>
      <c r="I68" s="54">
        <v>58</v>
      </c>
    </row>
    <row r="69" spans="1:9" ht="14.1" hidden="1" customHeight="1" x14ac:dyDescent="0.2">
      <c r="A69" s="58" t="s">
        <v>220</v>
      </c>
      <c r="B69" s="52" t="s">
        <v>369</v>
      </c>
      <c r="C69" s="52" t="s">
        <v>86</v>
      </c>
      <c r="D69" s="10">
        <v>0.39344262295082</v>
      </c>
      <c r="E69" s="10">
        <v>0.47540983606557402</v>
      </c>
      <c r="F69" s="10">
        <v>6.5573770491803296E-2</v>
      </c>
      <c r="G69" s="10">
        <v>4.91803278688525E-2</v>
      </c>
      <c r="H69" s="10">
        <v>1.63934426229508E-2</v>
      </c>
      <c r="I69" s="54">
        <v>61</v>
      </c>
    </row>
    <row r="70" spans="1:9" ht="14.1" hidden="1" customHeight="1" x14ac:dyDescent="0.2">
      <c r="A70" s="58" t="s">
        <v>220</v>
      </c>
      <c r="B70" s="52" t="s">
        <v>370</v>
      </c>
      <c r="C70" s="52" t="s">
        <v>86</v>
      </c>
      <c r="D70" s="10">
        <v>0.38655462184874001</v>
      </c>
      <c r="E70" s="10">
        <v>0.52941176470588203</v>
      </c>
      <c r="F70" s="10">
        <v>5.0420168067226899E-2</v>
      </c>
      <c r="G70" s="10">
        <v>2.5210084033613401E-2</v>
      </c>
      <c r="H70" s="10">
        <v>8.4033613445378096E-3</v>
      </c>
      <c r="I70" s="54">
        <v>119</v>
      </c>
    </row>
    <row r="71" spans="1:9" ht="14.1" hidden="1" customHeight="1" x14ac:dyDescent="0.2">
      <c r="A71" s="58" t="s">
        <v>222</v>
      </c>
      <c r="B71" s="52" t="s">
        <v>368</v>
      </c>
      <c r="C71" s="52" t="s">
        <v>64</v>
      </c>
      <c r="D71" s="10">
        <v>0.52791878172588802</v>
      </c>
      <c r="E71" s="10">
        <v>0.40101522842639598</v>
      </c>
      <c r="F71" s="10">
        <v>5.5837563451776699E-2</v>
      </c>
      <c r="G71" s="10">
        <v>1.01522842639594E-2</v>
      </c>
      <c r="H71" s="10">
        <v>5.0761421319797002E-3</v>
      </c>
      <c r="I71" s="53">
        <v>197</v>
      </c>
    </row>
    <row r="72" spans="1:9" ht="14.1" hidden="1" customHeight="1" x14ac:dyDescent="0.2">
      <c r="A72" s="58" t="s">
        <v>222</v>
      </c>
      <c r="B72" s="52" t="s">
        <v>369</v>
      </c>
      <c r="C72" s="52" t="s">
        <v>64</v>
      </c>
      <c r="D72" s="10">
        <v>0.37903225806451601</v>
      </c>
      <c r="E72" s="10">
        <v>0.55645161290322598</v>
      </c>
      <c r="F72" s="10">
        <v>6.4516129032258104E-2</v>
      </c>
      <c r="G72" s="10">
        <v>0</v>
      </c>
      <c r="H72" s="10">
        <v>0</v>
      </c>
      <c r="I72" s="53">
        <v>124</v>
      </c>
    </row>
    <row r="73" spans="1:9" ht="14.1" hidden="1" customHeight="1" x14ac:dyDescent="0.2">
      <c r="A73" s="58" t="s">
        <v>222</v>
      </c>
      <c r="B73" s="52" t="s">
        <v>370</v>
      </c>
      <c r="C73" s="52" t="s">
        <v>64</v>
      </c>
      <c r="D73" s="10">
        <v>0.46894409937888198</v>
      </c>
      <c r="E73" s="10">
        <v>0.45962732919254701</v>
      </c>
      <c r="F73" s="10">
        <v>5.9006211180124203E-2</v>
      </c>
      <c r="G73" s="10">
        <v>6.2111801242236003E-3</v>
      </c>
      <c r="H73" s="10">
        <v>6.2111801242236003E-3</v>
      </c>
      <c r="I73" s="53">
        <v>322</v>
      </c>
    </row>
    <row r="74" spans="1:9" ht="14.1" hidden="1" customHeight="1" x14ac:dyDescent="0.2">
      <c r="A74" s="58" t="s">
        <v>224</v>
      </c>
      <c r="B74" s="52" t="s">
        <v>368</v>
      </c>
      <c r="C74" s="52" t="s">
        <v>87</v>
      </c>
      <c r="D74" s="10">
        <v>0.47058823529411797</v>
      </c>
      <c r="E74" s="10">
        <v>0.35294117647058798</v>
      </c>
      <c r="F74" s="10">
        <v>5.8823529411764698E-2</v>
      </c>
      <c r="G74" s="10">
        <v>5.8823529411764698E-2</v>
      </c>
      <c r="H74" s="10">
        <v>5.8823529411764698E-2</v>
      </c>
      <c r="I74" s="54">
        <v>17</v>
      </c>
    </row>
    <row r="75" spans="1:9" ht="14.1" hidden="1" customHeight="1" x14ac:dyDescent="0.2">
      <c r="A75" s="58" t="s">
        <v>224</v>
      </c>
      <c r="B75" s="52" t="s">
        <v>369</v>
      </c>
      <c r="C75" s="52" t="s">
        <v>87</v>
      </c>
      <c r="D75" s="10"/>
      <c r="E75" s="10"/>
      <c r="F75" s="10"/>
      <c r="G75" s="10"/>
      <c r="H75" s="10"/>
      <c r="I75" s="54">
        <v>13</v>
      </c>
    </row>
    <row r="76" spans="1:9" ht="14.1" hidden="1" customHeight="1" x14ac:dyDescent="0.2">
      <c r="A76" s="58" t="s">
        <v>224</v>
      </c>
      <c r="B76" s="52" t="s">
        <v>370</v>
      </c>
      <c r="C76" s="52" t="s">
        <v>87</v>
      </c>
      <c r="D76" s="10">
        <v>0.4</v>
      </c>
      <c r="E76" s="10">
        <v>0.43333333333333302</v>
      </c>
      <c r="F76" s="10">
        <v>0.1</v>
      </c>
      <c r="G76" s="10">
        <v>3.3333333333333298E-2</v>
      </c>
      <c r="H76" s="10">
        <v>3.3333333333333298E-2</v>
      </c>
      <c r="I76" s="54">
        <v>30</v>
      </c>
    </row>
    <row r="77" spans="1:9" ht="14.1" customHeight="1" x14ac:dyDescent="0.2">
      <c r="A77" s="40" t="s">
        <v>182</v>
      </c>
      <c r="B77" s="56" t="s">
        <v>368</v>
      </c>
      <c r="C77" s="56" t="s">
        <v>182</v>
      </c>
      <c r="D77" s="57">
        <v>0.47044334975369501</v>
      </c>
      <c r="E77" s="57">
        <v>0.46059113300492599</v>
      </c>
      <c r="F77" s="57">
        <v>5.4187192118226597E-2</v>
      </c>
      <c r="G77" s="57">
        <v>7.38916256157635E-3</v>
      </c>
      <c r="H77" s="57">
        <v>7.38916256157635E-3</v>
      </c>
      <c r="I77" s="53">
        <v>406</v>
      </c>
    </row>
    <row r="78" spans="1:9" ht="14.1" customHeight="1" x14ac:dyDescent="0.2">
      <c r="A78" s="40" t="s">
        <v>182</v>
      </c>
      <c r="B78" s="56" t="s">
        <v>369</v>
      </c>
      <c r="C78" s="56" t="s">
        <v>182</v>
      </c>
      <c r="D78" s="57">
        <v>0.35969387755102</v>
      </c>
      <c r="E78" s="57">
        <v>0.52295918367346905</v>
      </c>
      <c r="F78" s="57">
        <v>8.9285714285714302E-2</v>
      </c>
      <c r="G78" s="57">
        <v>2.04081632653061E-2</v>
      </c>
      <c r="H78" s="57">
        <v>7.6530612244898001E-3</v>
      </c>
      <c r="I78" s="53">
        <v>392</v>
      </c>
    </row>
    <row r="79" spans="1:9" ht="14.1" customHeight="1" x14ac:dyDescent="0.2">
      <c r="A79" s="40" t="s">
        <v>182</v>
      </c>
      <c r="B79" s="56" t="s">
        <v>370</v>
      </c>
      <c r="C79" s="56" t="s">
        <v>182</v>
      </c>
      <c r="D79" s="57">
        <v>0.41573033707865198</v>
      </c>
      <c r="E79" s="57">
        <v>0.48938826466916402</v>
      </c>
      <c r="F79" s="57">
        <v>7.2409488139825201E-2</v>
      </c>
      <c r="G79" s="57">
        <v>1.3732833957553099E-2</v>
      </c>
      <c r="H79" s="57">
        <v>8.7390761548064907E-3</v>
      </c>
      <c r="I79" s="53">
        <v>801</v>
      </c>
    </row>
    <row r="80" spans="1:9" ht="14.1" customHeight="1" x14ac:dyDescent="0.2">
      <c r="A80" s="59" t="s">
        <v>89</v>
      </c>
      <c r="B80" s="49" t="s">
        <v>368</v>
      </c>
      <c r="C80" s="49" t="s">
        <v>89</v>
      </c>
      <c r="D80" s="60">
        <v>0.428702851885925</v>
      </c>
      <c r="E80" s="60">
        <v>0.48482060717571301</v>
      </c>
      <c r="F80" s="60">
        <v>6.5317387304507799E-2</v>
      </c>
      <c r="G80" s="60">
        <v>1.19595216191352E-2</v>
      </c>
      <c r="H80" s="60">
        <v>9.1996320147194107E-3</v>
      </c>
      <c r="I80" s="54">
        <v>1087</v>
      </c>
    </row>
    <row r="81" spans="1:9" ht="14.1" customHeight="1" x14ac:dyDescent="0.2">
      <c r="A81" s="59" t="s">
        <v>89</v>
      </c>
      <c r="B81" s="49" t="s">
        <v>369</v>
      </c>
      <c r="C81" s="49" t="s">
        <v>89</v>
      </c>
      <c r="D81" s="60">
        <v>0.306197964847364</v>
      </c>
      <c r="E81" s="60">
        <v>0.53191489361702105</v>
      </c>
      <c r="F81" s="60">
        <v>0.111933395004625</v>
      </c>
      <c r="G81" s="60">
        <v>3.3302497687326599E-2</v>
      </c>
      <c r="H81" s="60">
        <v>1.6651248843663299E-2</v>
      </c>
      <c r="I81" s="54">
        <v>1081</v>
      </c>
    </row>
    <row r="82" spans="1:9" ht="14.1" customHeight="1" x14ac:dyDescent="0.2">
      <c r="A82" s="59" t="s">
        <v>89</v>
      </c>
      <c r="B82" s="49" t="s">
        <v>370</v>
      </c>
      <c r="C82" s="49" t="s">
        <v>89</v>
      </c>
      <c r="D82" s="60">
        <v>0.36730072463768099</v>
      </c>
      <c r="E82" s="60">
        <v>0.50588768115941996</v>
      </c>
      <c r="F82" s="60">
        <v>8.9221014492753603E-2</v>
      </c>
      <c r="G82" s="60">
        <v>2.2644927536231901E-2</v>
      </c>
      <c r="H82" s="60">
        <v>1.4945652173913001E-2</v>
      </c>
      <c r="I82" s="54">
        <v>2208</v>
      </c>
    </row>
    <row r="83" spans="1:9" x14ac:dyDescent="0.2">
      <c r="A83" s="46" t="s">
        <v>371</v>
      </c>
    </row>
    <row r="85" spans="1:9" ht="18" customHeight="1" x14ac:dyDescent="0.2">
      <c r="A85" s="48" t="s">
        <v>372</v>
      </c>
    </row>
    <row r="87" spans="1:9" x14ac:dyDescent="0.2">
      <c r="D87" s="10"/>
      <c r="E87" s="10"/>
      <c r="F87" s="10"/>
      <c r="G87" s="10"/>
      <c r="H87" s="10"/>
    </row>
    <row r="88" spans="1:9" x14ac:dyDescent="0.2">
      <c r="D88" s="10"/>
      <c r="E88" s="10"/>
      <c r="F88" s="10"/>
      <c r="G88" s="10"/>
      <c r="H88" s="10"/>
    </row>
    <row r="89" spans="1:9" x14ac:dyDescent="0.2">
      <c r="D89" s="10"/>
      <c r="E89" s="10"/>
      <c r="F89" s="10"/>
      <c r="G89" s="10"/>
      <c r="H89" s="10"/>
    </row>
    <row r="90" spans="1:9" x14ac:dyDescent="0.2">
      <c r="D90" s="10"/>
      <c r="E90" s="10"/>
      <c r="F90" s="10"/>
      <c r="G90" s="10"/>
      <c r="H90" s="10"/>
    </row>
    <row r="91" spans="1:9" x14ac:dyDescent="0.2">
      <c r="D91" s="10"/>
      <c r="E91" s="10"/>
      <c r="F91" s="10"/>
      <c r="G91" s="10"/>
      <c r="H91" s="10"/>
    </row>
    <row r="92" spans="1:9" x14ac:dyDescent="0.2">
      <c r="D92" s="10"/>
      <c r="E92" s="10"/>
      <c r="F92" s="10"/>
      <c r="G92" s="10"/>
      <c r="H92" s="10"/>
    </row>
    <row r="93" spans="1:9" x14ac:dyDescent="0.2">
      <c r="D93" s="10"/>
      <c r="E93" s="10"/>
      <c r="F93" s="10"/>
      <c r="G93" s="10"/>
      <c r="H93" s="10"/>
    </row>
    <row r="94" spans="1:9" x14ac:dyDescent="0.2">
      <c r="D94" s="10"/>
      <c r="E94" s="10"/>
      <c r="F94" s="10"/>
      <c r="G94" s="10"/>
      <c r="H94" s="10"/>
    </row>
    <row r="95" spans="1:9" x14ac:dyDescent="0.2">
      <c r="D95" s="10"/>
      <c r="E95" s="10"/>
      <c r="F95" s="10"/>
      <c r="G95" s="10"/>
      <c r="H95" s="10"/>
    </row>
    <row r="96" spans="1:9" x14ac:dyDescent="0.2">
      <c r="D96" s="10"/>
      <c r="E96" s="10"/>
      <c r="F96" s="10"/>
      <c r="G96" s="10"/>
      <c r="H96" s="10"/>
    </row>
    <row r="97" spans="4:8" x14ac:dyDescent="0.2">
      <c r="D97" s="10"/>
      <c r="E97" s="10"/>
      <c r="F97" s="10"/>
      <c r="G97" s="10"/>
      <c r="H97" s="10"/>
    </row>
    <row r="98" spans="4:8" x14ac:dyDescent="0.2">
      <c r="D98" s="10"/>
      <c r="E98" s="10"/>
      <c r="F98" s="10"/>
      <c r="G98" s="10"/>
      <c r="H98" s="10"/>
    </row>
    <row r="99" spans="4:8" x14ac:dyDescent="0.2">
      <c r="D99" s="10"/>
      <c r="E99" s="10"/>
      <c r="F99" s="10"/>
      <c r="G99" s="10"/>
      <c r="H99" s="10"/>
    </row>
    <row r="100" spans="4:8" x14ac:dyDescent="0.2">
      <c r="D100" s="10"/>
      <c r="E100" s="10"/>
      <c r="F100" s="10"/>
      <c r="G100" s="10"/>
      <c r="H100" s="10"/>
    </row>
    <row r="101" spans="4:8" x14ac:dyDescent="0.2">
      <c r="D101" s="10"/>
      <c r="E101" s="10"/>
      <c r="F101" s="10"/>
      <c r="G101" s="10"/>
      <c r="H101" s="10"/>
    </row>
    <row r="102" spans="4:8" x14ac:dyDescent="0.2">
      <c r="D102" s="10"/>
      <c r="E102" s="10"/>
      <c r="F102" s="10"/>
      <c r="G102" s="10"/>
      <c r="H102" s="10"/>
    </row>
    <row r="103" spans="4:8" x14ac:dyDescent="0.2">
      <c r="D103" s="10"/>
      <c r="E103" s="10"/>
      <c r="F103" s="10"/>
      <c r="G103" s="10"/>
      <c r="H103" s="10"/>
    </row>
    <row r="104" spans="4:8" x14ac:dyDescent="0.2">
      <c r="D104" s="10"/>
      <c r="E104" s="10"/>
      <c r="F104" s="10"/>
      <c r="G104" s="10"/>
      <c r="H104" s="10"/>
    </row>
    <row r="105" spans="4:8" x14ac:dyDescent="0.2">
      <c r="D105" s="10"/>
      <c r="E105" s="10"/>
      <c r="F105" s="10"/>
      <c r="G105" s="10"/>
      <c r="H105" s="10"/>
    </row>
    <row r="106" spans="4:8" x14ac:dyDescent="0.2">
      <c r="D106" s="10"/>
      <c r="E106" s="10"/>
      <c r="F106" s="10"/>
      <c r="G106" s="10"/>
      <c r="H106" s="10"/>
    </row>
    <row r="107" spans="4:8" x14ac:dyDescent="0.2">
      <c r="D107" s="10"/>
      <c r="E107" s="10"/>
      <c r="F107" s="10"/>
      <c r="G107" s="10"/>
      <c r="H107" s="10"/>
    </row>
    <row r="108" spans="4:8" x14ac:dyDescent="0.2">
      <c r="D108" s="10"/>
      <c r="E108" s="10"/>
      <c r="F108" s="10"/>
      <c r="G108" s="10"/>
      <c r="H108" s="10"/>
    </row>
    <row r="109" spans="4:8" x14ac:dyDescent="0.2">
      <c r="D109" s="10"/>
      <c r="E109" s="10"/>
      <c r="F109" s="10"/>
      <c r="G109" s="10"/>
      <c r="H109" s="10"/>
    </row>
    <row r="110" spans="4:8" x14ac:dyDescent="0.2">
      <c r="D110" s="10"/>
      <c r="E110" s="10"/>
      <c r="F110" s="10"/>
      <c r="G110" s="10"/>
      <c r="H110" s="10"/>
    </row>
    <row r="111" spans="4:8" x14ac:dyDescent="0.2">
      <c r="D111" s="10"/>
      <c r="E111" s="10"/>
      <c r="F111" s="10"/>
      <c r="G111" s="10"/>
      <c r="H111" s="10"/>
    </row>
    <row r="112" spans="4:8" x14ac:dyDescent="0.2">
      <c r="D112" s="10"/>
      <c r="E112" s="10"/>
      <c r="F112" s="10"/>
      <c r="G112" s="10"/>
      <c r="H112" s="10"/>
    </row>
    <row r="113" spans="4:8" x14ac:dyDescent="0.2">
      <c r="D113" s="10"/>
      <c r="E113" s="10"/>
      <c r="F113" s="10"/>
      <c r="G113" s="10"/>
      <c r="H113" s="10"/>
    </row>
    <row r="114" spans="4:8" x14ac:dyDescent="0.2">
      <c r="D114" s="10"/>
      <c r="E114" s="10"/>
      <c r="F114" s="10"/>
      <c r="G114" s="10"/>
      <c r="H114" s="10"/>
    </row>
    <row r="115" spans="4:8" x14ac:dyDescent="0.2">
      <c r="D115" s="10"/>
      <c r="E115" s="10"/>
      <c r="F115" s="10"/>
      <c r="G115" s="10"/>
      <c r="H115" s="10"/>
    </row>
    <row r="116" spans="4:8" x14ac:dyDescent="0.2">
      <c r="D116" s="10"/>
      <c r="E116" s="10"/>
      <c r="F116" s="10"/>
      <c r="G116" s="10"/>
      <c r="H116" s="10"/>
    </row>
    <row r="117" spans="4:8" x14ac:dyDescent="0.2">
      <c r="D117" s="10"/>
      <c r="E117" s="10"/>
      <c r="F117" s="10"/>
      <c r="G117" s="10"/>
      <c r="H117" s="10"/>
    </row>
    <row r="118" spans="4:8" x14ac:dyDescent="0.2">
      <c r="D118" s="10"/>
      <c r="E118" s="10"/>
      <c r="F118" s="10"/>
      <c r="G118" s="10"/>
      <c r="H118" s="10"/>
    </row>
    <row r="119" spans="4:8" x14ac:dyDescent="0.2">
      <c r="D119" s="10"/>
      <c r="E119" s="10"/>
      <c r="F119" s="10"/>
      <c r="G119" s="10"/>
      <c r="H119" s="10"/>
    </row>
    <row r="120" spans="4:8" x14ac:dyDescent="0.2">
      <c r="D120" s="10"/>
      <c r="E120" s="10"/>
      <c r="F120" s="10"/>
      <c r="G120" s="10"/>
      <c r="H120" s="10"/>
    </row>
    <row r="121" spans="4:8" x14ac:dyDescent="0.2">
      <c r="D121" s="10"/>
      <c r="E121" s="10"/>
      <c r="F121" s="10"/>
      <c r="G121" s="10"/>
      <c r="H121" s="10"/>
    </row>
    <row r="122" spans="4:8" x14ac:dyDescent="0.2">
      <c r="D122" s="10"/>
      <c r="E122" s="10"/>
      <c r="F122" s="10"/>
      <c r="G122" s="10"/>
      <c r="H122" s="10"/>
    </row>
    <row r="123" spans="4:8" x14ac:dyDescent="0.2">
      <c r="D123" s="10"/>
      <c r="E123" s="10"/>
      <c r="F123" s="10"/>
      <c r="G123" s="10"/>
      <c r="H123" s="10"/>
    </row>
    <row r="124" spans="4:8" x14ac:dyDescent="0.2">
      <c r="D124" s="10"/>
      <c r="E124" s="10"/>
      <c r="F124" s="10"/>
      <c r="G124" s="10"/>
      <c r="H124" s="10"/>
    </row>
    <row r="125" spans="4:8" x14ac:dyDescent="0.2">
      <c r="D125" s="10"/>
      <c r="E125" s="10"/>
      <c r="F125" s="10"/>
      <c r="G125" s="10"/>
      <c r="H125" s="10"/>
    </row>
    <row r="126" spans="4:8" x14ac:dyDescent="0.2">
      <c r="D126" s="10"/>
      <c r="E126" s="10"/>
      <c r="F126" s="10"/>
      <c r="G126" s="10"/>
      <c r="H126" s="10"/>
    </row>
    <row r="127" spans="4:8" x14ac:dyDescent="0.2">
      <c r="D127" s="10"/>
      <c r="E127" s="10"/>
      <c r="F127" s="10"/>
      <c r="G127" s="10"/>
      <c r="H127" s="10"/>
    </row>
    <row r="128" spans="4:8" x14ac:dyDescent="0.2">
      <c r="D128" s="10"/>
      <c r="E128" s="10"/>
      <c r="F128" s="10"/>
      <c r="G128" s="10"/>
      <c r="H128" s="10"/>
    </row>
    <row r="129" spans="4:8" x14ac:dyDescent="0.2">
      <c r="D129" s="10"/>
      <c r="E129" s="10"/>
      <c r="F129" s="10"/>
      <c r="G129" s="10"/>
      <c r="H129" s="10"/>
    </row>
    <row r="130" spans="4:8" x14ac:dyDescent="0.2">
      <c r="D130" s="10"/>
      <c r="E130" s="10"/>
      <c r="F130" s="10"/>
      <c r="G130" s="10"/>
      <c r="H130" s="10"/>
    </row>
    <row r="131" spans="4:8" x14ac:dyDescent="0.2">
      <c r="D131" s="10"/>
      <c r="E131" s="10"/>
      <c r="F131" s="10"/>
      <c r="G131" s="10"/>
      <c r="H131" s="10"/>
    </row>
    <row r="132" spans="4:8" x14ac:dyDescent="0.2">
      <c r="D132" s="10"/>
      <c r="E132" s="10"/>
      <c r="F132" s="10"/>
      <c r="G132" s="10"/>
      <c r="H132" s="10"/>
    </row>
    <row r="133" spans="4:8" x14ac:dyDescent="0.2">
      <c r="D133" s="10"/>
      <c r="E133" s="10"/>
      <c r="F133" s="10"/>
      <c r="G133" s="10"/>
      <c r="H133" s="10"/>
    </row>
    <row r="134" spans="4:8" x14ac:dyDescent="0.2">
      <c r="D134" s="10"/>
      <c r="E134" s="10"/>
      <c r="F134" s="10"/>
      <c r="G134" s="10"/>
      <c r="H134" s="10"/>
    </row>
    <row r="135" spans="4:8" x14ac:dyDescent="0.2">
      <c r="D135" s="10"/>
      <c r="E135" s="10"/>
      <c r="F135" s="10"/>
      <c r="G135" s="10"/>
      <c r="H135" s="10"/>
    </row>
    <row r="136" spans="4:8" x14ac:dyDescent="0.2">
      <c r="D136" s="10"/>
      <c r="E136" s="10"/>
      <c r="F136" s="10"/>
      <c r="G136" s="10"/>
      <c r="H136" s="10"/>
    </row>
    <row r="137" spans="4:8" x14ac:dyDescent="0.2">
      <c r="D137" s="10"/>
      <c r="E137" s="10"/>
      <c r="F137" s="10"/>
      <c r="G137" s="10"/>
      <c r="H137" s="10"/>
    </row>
    <row r="138" spans="4:8" x14ac:dyDescent="0.2">
      <c r="D138" s="10"/>
      <c r="E138" s="10"/>
      <c r="F138" s="10"/>
      <c r="G138" s="10"/>
      <c r="H138" s="10"/>
    </row>
    <row r="139" spans="4:8" x14ac:dyDescent="0.2">
      <c r="D139" s="10"/>
      <c r="E139" s="10"/>
      <c r="F139" s="10"/>
      <c r="G139" s="10"/>
      <c r="H139" s="10"/>
    </row>
    <row r="140" spans="4:8" x14ac:dyDescent="0.2">
      <c r="D140" s="10"/>
      <c r="E140" s="10"/>
      <c r="F140" s="10"/>
      <c r="G140" s="10"/>
      <c r="H140" s="10"/>
    </row>
    <row r="141" spans="4:8" x14ac:dyDescent="0.2">
      <c r="D141" s="10"/>
      <c r="E141" s="10"/>
      <c r="F141" s="10"/>
      <c r="G141" s="10"/>
      <c r="H141" s="10"/>
    </row>
    <row r="142" spans="4:8" x14ac:dyDescent="0.2">
      <c r="D142" s="10"/>
      <c r="E142" s="10"/>
      <c r="F142" s="10"/>
      <c r="G142" s="10"/>
      <c r="H142" s="10"/>
    </row>
    <row r="143" spans="4:8" x14ac:dyDescent="0.2">
      <c r="D143" s="10"/>
      <c r="E143" s="10"/>
      <c r="F143" s="10"/>
      <c r="G143" s="10"/>
      <c r="H143" s="10"/>
    </row>
    <row r="144" spans="4:8" x14ac:dyDescent="0.2">
      <c r="D144" s="10"/>
      <c r="E144" s="10"/>
      <c r="F144" s="10"/>
      <c r="G144" s="10"/>
      <c r="H144" s="10"/>
    </row>
    <row r="145" spans="4:8" x14ac:dyDescent="0.2">
      <c r="D145" s="10"/>
      <c r="E145" s="10"/>
      <c r="F145" s="10"/>
      <c r="G145" s="10"/>
      <c r="H145" s="10"/>
    </row>
    <row r="146" spans="4:8" x14ac:dyDescent="0.2">
      <c r="D146" s="10"/>
      <c r="E146" s="10"/>
      <c r="F146" s="10"/>
      <c r="G146" s="10"/>
      <c r="H146" s="10"/>
    </row>
    <row r="147" spans="4:8" x14ac:dyDescent="0.2">
      <c r="D147" s="10"/>
      <c r="E147" s="10"/>
      <c r="F147" s="10"/>
      <c r="G147" s="10"/>
      <c r="H147" s="10"/>
    </row>
    <row r="148" spans="4:8" x14ac:dyDescent="0.2">
      <c r="D148" s="10"/>
      <c r="E148" s="10"/>
      <c r="F148" s="10"/>
      <c r="G148" s="10"/>
      <c r="H148" s="10"/>
    </row>
    <row r="149" spans="4:8" x14ac:dyDescent="0.2">
      <c r="D149" s="10"/>
      <c r="E149" s="10"/>
      <c r="F149" s="10"/>
      <c r="G149" s="10"/>
      <c r="H149" s="10"/>
    </row>
    <row r="150" spans="4:8" x14ac:dyDescent="0.2">
      <c r="D150" s="10"/>
      <c r="E150" s="10"/>
      <c r="F150" s="10"/>
      <c r="G150" s="10"/>
      <c r="H150" s="10"/>
    </row>
    <row r="151" spans="4:8" x14ac:dyDescent="0.2">
      <c r="D151" s="10"/>
      <c r="E151" s="10"/>
      <c r="F151" s="10"/>
      <c r="G151" s="10"/>
      <c r="H151" s="10"/>
    </row>
    <row r="152" spans="4:8" x14ac:dyDescent="0.2">
      <c r="D152" s="10"/>
      <c r="E152" s="10"/>
      <c r="F152" s="10"/>
      <c r="G152" s="10"/>
      <c r="H152" s="10"/>
    </row>
    <row r="153" spans="4:8" x14ac:dyDescent="0.2">
      <c r="D153" s="10"/>
      <c r="E153" s="10"/>
      <c r="F153" s="10"/>
      <c r="G153" s="10"/>
      <c r="H153" s="10"/>
    </row>
    <row r="154" spans="4:8" x14ac:dyDescent="0.2">
      <c r="D154" s="10"/>
      <c r="E154" s="10"/>
      <c r="F154" s="10"/>
      <c r="G154" s="10"/>
      <c r="H154" s="10"/>
    </row>
    <row r="155" spans="4:8" x14ac:dyDescent="0.2">
      <c r="D155" s="10"/>
      <c r="E155" s="10"/>
      <c r="F155" s="10"/>
      <c r="G155" s="10"/>
      <c r="H155" s="10"/>
    </row>
    <row r="156" spans="4:8" x14ac:dyDescent="0.2">
      <c r="D156" s="10"/>
      <c r="E156" s="10"/>
      <c r="F156" s="10"/>
      <c r="G156" s="10"/>
      <c r="H156" s="10"/>
    </row>
    <row r="157" spans="4:8" x14ac:dyDescent="0.2">
      <c r="D157" s="10"/>
      <c r="E157" s="10"/>
      <c r="F157" s="10"/>
      <c r="G157" s="10"/>
      <c r="H157" s="10"/>
    </row>
    <row r="158" spans="4:8" x14ac:dyDescent="0.2">
      <c r="D158" s="10"/>
      <c r="E158" s="10"/>
      <c r="F158" s="10"/>
      <c r="G158" s="10"/>
      <c r="H158" s="10"/>
    </row>
  </sheetData>
  <mergeCells count="2">
    <mergeCell ref="A3:I3"/>
    <mergeCell ref="A2:I2"/>
  </mergeCells>
  <pageMargins left="0.59055118110236227" right="0.39370078740157483" top="0.98425196850393704" bottom="0.98425196850393704" header="0.51181102362204722" footer="0.51181102362204722"/>
  <pageSetup paperSize="9" scale="58" orientation="portrait" r:id="rId1"/>
  <headerFooter scaleWithDoc="0" alignWithMargins="0">
    <oddFooter>&amp;L&amp;"Arial,Kursiv"</oddFooter>
  </headerFooter>
  <rowBreaks count="1" manualBreakCount="1">
    <brk id="84" max="9" man="1"/>
  </rowBreaks>
  <drawing r:id="rId2"/>
  <tableParts count="1">
    <tablePart r:id="rId3"/>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58"/>
  <sheetViews>
    <sheetView showGridLines="0" showWhiteSpace="0" zoomScaleNormal="100" zoomScalePageLayoutView="85" workbookViewId="0"/>
  </sheetViews>
  <sheetFormatPr defaultColWidth="11.42578125" defaultRowHeight="12.75" x14ac:dyDescent="0.2"/>
  <cols>
    <col min="1" max="1" width="32.42578125" customWidth="1"/>
    <col min="2" max="2" width="8.42578125" customWidth="1"/>
    <col min="3" max="3" width="32.42578125" customWidth="1"/>
    <col min="4" max="4" width="11.7109375" customWidth="1"/>
    <col min="5" max="5" width="11.42578125" customWidth="1"/>
    <col min="6" max="6" width="12.85546875" customWidth="1"/>
    <col min="7" max="7" width="14.42578125" customWidth="1"/>
    <col min="8" max="8" width="12.42578125" customWidth="1"/>
    <col min="9" max="9" width="15.140625" customWidth="1"/>
  </cols>
  <sheetData>
    <row r="1" spans="1:12" ht="15.95" customHeight="1" x14ac:dyDescent="0.25">
      <c r="A1" s="47" t="s">
        <v>360</v>
      </c>
      <c r="D1" s="47"/>
      <c r="E1" s="47"/>
      <c r="F1" s="47"/>
      <c r="G1" s="47"/>
      <c r="H1" s="47"/>
      <c r="I1" s="47"/>
      <c r="J1" s="47"/>
      <c r="K1" s="43" t="str">
        <f>HYPERLINK("#Innehållsförteckning!A1", "Innehållsförteckning")</f>
        <v>Innehållsförteckning</v>
      </c>
    </row>
    <row r="2" spans="1:12" ht="25.5" customHeight="1" x14ac:dyDescent="0.2">
      <c r="A2" s="70" t="s">
        <v>382</v>
      </c>
      <c r="B2" s="70"/>
      <c r="C2" s="70"/>
      <c r="D2" s="70"/>
      <c r="E2" s="70"/>
      <c r="F2" s="70"/>
      <c r="G2" s="70"/>
      <c r="H2" s="70"/>
      <c r="I2" s="70"/>
    </row>
    <row r="3" spans="1:12" ht="13.5" customHeight="1" x14ac:dyDescent="0.2">
      <c r="A3" s="71" t="s">
        <v>362</v>
      </c>
      <c r="B3" s="71"/>
      <c r="C3" s="71"/>
      <c r="D3" s="71"/>
      <c r="E3" s="71"/>
      <c r="F3" s="71"/>
      <c r="G3" s="71"/>
      <c r="H3" s="71"/>
      <c r="I3" s="71"/>
    </row>
    <row r="4" spans="1:12" ht="27.95" customHeight="1" x14ac:dyDescent="0.2">
      <c r="A4" s="49" t="s">
        <v>180</v>
      </c>
      <c r="B4" s="49" t="s">
        <v>363</v>
      </c>
      <c r="C4" s="49" t="s">
        <v>62</v>
      </c>
      <c r="D4" s="59" t="s">
        <v>380</v>
      </c>
      <c r="E4" s="59" t="s">
        <v>379</v>
      </c>
      <c r="F4" s="49" t="s">
        <v>378</v>
      </c>
      <c r="G4" s="49" t="s">
        <v>377</v>
      </c>
      <c r="H4" s="50" t="s">
        <v>376</v>
      </c>
      <c r="I4" s="51" t="s">
        <v>367</v>
      </c>
      <c r="L4" s="61"/>
    </row>
    <row r="5" spans="1:12" hidden="1" x14ac:dyDescent="0.2">
      <c r="A5" s="52" t="s">
        <v>189</v>
      </c>
      <c r="B5" s="52" t="s">
        <v>368</v>
      </c>
      <c r="C5" s="52" t="s">
        <v>6</v>
      </c>
      <c r="D5" s="10">
        <v>0.52941176470588203</v>
      </c>
      <c r="E5" s="10">
        <v>0.47058823529411797</v>
      </c>
      <c r="F5" s="10">
        <v>0</v>
      </c>
      <c r="G5" s="10">
        <v>0</v>
      </c>
      <c r="H5" s="10">
        <v>0</v>
      </c>
      <c r="I5" s="53">
        <v>17</v>
      </c>
      <c r="L5" s="61"/>
    </row>
    <row r="6" spans="1:12" hidden="1" x14ac:dyDescent="0.2">
      <c r="A6" s="52" t="s">
        <v>189</v>
      </c>
      <c r="B6" s="52" t="s">
        <v>369</v>
      </c>
      <c r="C6" s="52" t="s">
        <v>6</v>
      </c>
      <c r="D6" s="10">
        <v>0.52</v>
      </c>
      <c r="E6" s="10">
        <v>0.36</v>
      </c>
      <c r="F6" s="10">
        <v>0.08</v>
      </c>
      <c r="G6" s="10">
        <v>0.04</v>
      </c>
      <c r="H6" s="10">
        <v>0</v>
      </c>
      <c r="I6" s="53">
        <v>25</v>
      </c>
      <c r="L6" s="61"/>
    </row>
    <row r="7" spans="1:12" hidden="1" x14ac:dyDescent="0.2">
      <c r="A7" s="52" t="s">
        <v>189</v>
      </c>
      <c r="B7" s="52" t="s">
        <v>370</v>
      </c>
      <c r="C7" s="52" t="s">
        <v>6</v>
      </c>
      <c r="D7" s="10">
        <v>0.52380952380952395</v>
      </c>
      <c r="E7" s="10">
        <v>0.40476190476190499</v>
      </c>
      <c r="F7" s="10">
        <v>4.7619047619047603E-2</v>
      </c>
      <c r="G7" s="10">
        <v>2.3809523809523801E-2</v>
      </c>
      <c r="H7" s="10">
        <v>0</v>
      </c>
      <c r="I7" s="53">
        <v>42</v>
      </c>
      <c r="L7" s="61"/>
    </row>
    <row r="8" spans="1:12" hidden="1" x14ac:dyDescent="0.2">
      <c r="A8" s="52" t="s">
        <v>191</v>
      </c>
      <c r="B8" s="52" t="s">
        <v>368</v>
      </c>
      <c r="C8" s="52" t="s">
        <v>10</v>
      </c>
      <c r="D8" s="10">
        <v>0.6875</v>
      </c>
      <c r="E8" s="10">
        <v>0.25</v>
      </c>
      <c r="F8" s="10">
        <v>6.25E-2</v>
      </c>
      <c r="G8" s="10">
        <v>0</v>
      </c>
      <c r="H8" s="10">
        <v>0</v>
      </c>
      <c r="I8" s="54">
        <v>16</v>
      </c>
      <c r="L8" s="61"/>
    </row>
    <row r="9" spans="1:12" hidden="1" x14ac:dyDescent="0.2">
      <c r="A9" s="52" t="s">
        <v>191</v>
      </c>
      <c r="B9" s="52" t="s">
        <v>369</v>
      </c>
      <c r="C9" s="52" t="s">
        <v>10</v>
      </c>
      <c r="D9" s="10">
        <v>0.26315789473684198</v>
      </c>
      <c r="E9" s="10">
        <v>0.57894736842105299</v>
      </c>
      <c r="F9" s="10">
        <v>5.2631578947368397E-2</v>
      </c>
      <c r="G9" s="10">
        <v>0.105263157894737</v>
      </c>
      <c r="H9" s="10">
        <v>0</v>
      </c>
      <c r="I9" s="54">
        <v>19</v>
      </c>
    </row>
    <row r="10" spans="1:12" hidden="1" x14ac:dyDescent="0.2">
      <c r="A10" s="52" t="s">
        <v>191</v>
      </c>
      <c r="B10" s="52" t="s">
        <v>370</v>
      </c>
      <c r="C10" s="52" t="s">
        <v>10</v>
      </c>
      <c r="D10" s="10">
        <v>0.43243243243243201</v>
      </c>
      <c r="E10" s="10">
        <v>0.43243243243243201</v>
      </c>
      <c r="F10" s="10">
        <v>5.4054054054054099E-2</v>
      </c>
      <c r="G10" s="10">
        <v>8.1081081081081099E-2</v>
      </c>
      <c r="H10" s="10">
        <v>0</v>
      </c>
      <c r="I10" s="54">
        <v>37</v>
      </c>
    </row>
    <row r="11" spans="1:12" hidden="1" x14ac:dyDescent="0.2">
      <c r="A11" s="52" t="s">
        <v>193</v>
      </c>
      <c r="B11" s="52" t="s">
        <v>368</v>
      </c>
      <c r="C11" s="52" t="s">
        <v>85</v>
      </c>
      <c r="D11" s="10">
        <v>0.48</v>
      </c>
      <c r="E11" s="10">
        <v>0.32</v>
      </c>
      <c r="F11" s="10">
        <v>0.12</v>
      </c>
      <c r="G11" s="10">
        <v>0.04</v>
      </c>
      <c r="H11" s="10">
        <v>0.04</v>
      </c>
      <c r="I11" s="53">
        <v>25</v>
      </c>
    </row>
    <row r="12" spans="1:12" hidden="1" x14ac:dyDescent="0.2">
      <c r="A12" s="52" t="s">
        <v>193</v>
      </c>
      <c r="B12" s="52" t="s">
        <v>369</v>
      </c>
      <c r="C12" s="52" t="s">
        <v>85</v>
      </c>
      <c r="D12" s="10">
        <v>0.4</v>
      </c>
      <c r="E12" s="10">
        <v>0.32</v>
      </c>
      <c r="F12" s="10">
        <v>0.12</v>
      </c>
      <c r="G12" s="10">
        <v>0.12</v>
      </c>
      <c r="H12" s="10">
        <v>0.04</v>
      </c>
      <c r="I12" s="53">
        <v>25</v>
      </c>
    </row>
    <row r="13" spans="1:12" hidden="1" x14ac:dyDescent="0.2">
      <c r="A13" s="52" t="s">
        <v>193</v>
      </c>
      <c r="B13" s="52" t="s">
        <v>370</v>
      </c>
      <c r="C13" s="52" t="s">
        <v>85</v>
      </c>
      <c r="D13" s="10">
        <v>0.43137254901960798</v>
      </c>
      <c r="E13" s="10">
        <v>0.33333333333333298</v>
      </c>
      <c r="F13" s="10">
        <v>0.11764705882352899</v>
      </c>
      <c r="G13" s="10">
        <v>7.8431372549019607E-2</v>
      </c>
      <c r="H13" s="10">
        <v>3.9215686274509803E-2</v>
      </c>
      <c r="I13" s="53">
        <v>51</v>
      </c>
    </row>
    <row r="14" spans="1:12" hidden="1" x14ac:dyDescent="0.2">
      <c r="A14" s="52" t="s">
        <v>195</v>
      </c>
      <c r="B14" s="52" t="s">
        <v>368</v>
      </c>
      <c r="C14" s="52" t="s">
        <v>7</v>
      </c>
      <c r="D14" s="10">
        <v>0.625</v>
      </c>
      <c r="E14" s="10">
        <v>0.25</v>
      </c>
      <c r="F14" s="10">
        <v>0.125</v>
      </c>
      <c r="G14" s="10">
        <v>0</v>
      </c>
      <c r="H14" s="10">
        <v>0</v>
      </c>
      <c r="I14" s="54">
        <v>24</v>
      </c>
    </row>
    <row r="15" spans="1:12" hidden="1" x14ac:dyDescent="0.2">
      <c r="A15" s="52" t="s">
        <v>195</v>
      </c>
      <c r="B15" s="52" t="s">
        <v>369</v>
      </c>
      <c r="C15" s="52" t="s">
        <v>7</v>
      </c>
      <c r="D15" s="10">
        <v>0.41176470588235298</v>
      </c>
      <c r="E15" s="10">
        <v>0.20588235294117599</v>
      </c>
      <c r="F15" s="10">
        <v>0.23529411764705899</v>
      </c>
      <c r="G15" s="10">
        <v>8.8235294117647106E-2</v>
      </c>
      <c r="H15" s="10">
        <v>5.8823529411764698E-2</v>
      </c>
      <c r="I15" s="54">
        <v>34</v>
      </c>
    </row>
    <row r="16" spans="1:12" hidden="1" x14ac:dyDescent="0.2">
      <c r="A16" s="52" t="s">
        <v>195</v>
      </c>
      <c r="B16" s="52" t="s">
        <v>370</v>
      </c>
      <c r="C16" s="52" t="s">
        <v>7</v>
      </c>
      <c r="D16" s="10">
        <v>0.50847457627118597</v>
      </c>
      <c r="E16" s="10">
        <v>0.22033898305084701</v>
      </c>
      <c r="F16" s="10">
        <v>0.186440677966102</v>
      </c>
      <c r="G16" s="10">
        <v>5.0847457627118599E-2</v>
      </c>
      <c r="H16" s="10">
        <v>3.3898305084745797E-2</v>
      </c>
      <c r="I16" s="54">
        <v>59</v>
      </c>
    </row>
    <row r="17" spans="1:9" hidden="1" x14ac:dyDescent="0.2">
      <c r="A17" s="52" t="s">
        <v>197</v>
      </c>
      <c r="B17" s="52" t="s">
        <v>368</v>
      </c>
      <c r="C17" s="52" t="s">
        <v>11</v>
      </c>
      <c r="D17" s="10">
        <v>0.42424242424242398</v>
      </c>
      <c r="E17" s="10">
        <v>0.39393939393939398</v>
      </c>
      <c r="F17" s="10">
        <v>6.0606060606060601E-2</v>
      </c>
      <c r="G17" s="10">
        <v>0.12121212121212099</v>
      </c>
      <c r="H17" s="10">
        <v>0</v>
      </c>
      <c r="I17" s="53">
        <v>33</v>
      </c>
    </row>
    <row r="18" spans="1:9" hidden="1" x14ac:dyDescent="0.2">
      <c r="A18" s="52" t="s">
        <v>197</v>
      </c>
      <c r="B18" s="52" t="s">
        <v>369</v>
      </c>
      <c r="C18" s="52" t="s">
        <v>11</v>
      </c>
      <c r="D18" s="10">
        <v>0.3</v>
      </c>
      <c r="E18" s="10">
        <v>0.43333333333333302</v>
      </c>
      <c r="F18" s="10">
        <v>0.1</v>
      </c>
      <c r="G18" s="10">
        <v>0.133333333333333</v>
      </c>
      <c r="H18" s="10">
        <v>3.3333333333333298E-2</v>
      </c>
      <c r="I18" s="53">
        <v>30</v>
      </c>
    </row>
    <row r="19" spans="1:9" hidden="1" x14ac:dyDescent="0.2">
      <c r="A19" s="52" t="s">
        <v>197</v>
      </c>
      <c r="B19" s="52" t="s">
        <v>370</v>
      </c>
      <c r="C19" s="52" t="s">
        <v>11</v>
      </c>
      <c r="D19" s="10">
        <v>0.365079365079365</v>
      </c>
      <c r="E19" s="10">
        <v>0.41269841269841301</v>
      </c>
      <c r="F19" s="10">
        <v>7.9365079365079402E-2</v>
      </c>
      <c r="G19" s="10">
        <v>0.126984126984127</v>
      </c>
      <c r="H19" s="10">
        <v>1.58730158730159E-2</v>
      </c>
      <c r="I19" s="53">
        <v>63</v>
      </c>
    </row>
    <row r="20" spans="1:9" hidden="1" x14ac:dyDescent="0.2">
      <c r="A20" s="52" t="s">
        <v>199</v>
      </c>
      <c r="B20" s="52" t="s">
        <v>368</v>
      </c>
      <c r="C20" s="52" t="s">
        <v>5</v>
      </c>
      <c r="D20" s="10">
        <v>0.65</v>
      </c>
      <c r="E20" s="10">
        <v>0.15</v>
      </c>
      <c r="F20" s="10">
        <v>0.15</v>
      </c>
      <c r="G20" s="10">
        <v>2.5000000000000001E-2</v>
      </c>
      <c r="H20" s="10">
        <v>2.5000000000000001E-2</v>
      </c>
      <c r="I20" s="54">
        <v>40</v>
      </c>
    </row>
    <row r="21" spans="1:9" hidden="1" x14ac:dyDescent="0.2">
      <c r="A21" s="52" t="s">
        <v>199</v>
      </c>
      <c r="B21" s="52" t="s">
        <v>369</v>
      </c>
      <c r="C21" s="52" t="s">
        <v>5</v>
      </c>
      <c r="D21" s="10">
        <v>0.45</v>
      </c>
      <c r="E21" s="10">
        <v>0.27500000000000002</v>
      </c>
      <c r="F21" s="10">
        <v>0.17499999999999999</v>
      </c>
      <c r="G21" s="10">
        <v>7.4999999999999997E-2</v>
      </c>
      <c r="H21" s="10">
        <v>2.5000000000000001E-2</v>
      </c>
      <c r="I21" s="54">
        <v>40</v>
      </c>
    </row>
    <row r="22" spans="1:9" hidden="1" x14ac:dyDescent="0.2">
      <c r="A22" s="52" t="s">
        <v>199</v>
      </c>
      <c r="B22" s="52" t="s">
        <v>370</v>
      </c>
      <c r="C22" s="52" t="s">
        <v>5</v>
      </c>
      <c r="D22" s="10">
        <v>0.54878048780487798</v>
      </c>
      <c r="E22" s="10">
        <v>0.207317073170732</v>
      </c>
      <c r="F22" s="10">
        <v>0.15853658536585399</v>
      </c>
      <c r="G22" s="10">
        <v>6.0975609756097601E-2</v>
      </c>
      <c r="H22" s="10">
        <v>2.4390243902439001E-2</v>
      </c>
      <c r="I22" s="54">
        <v>82</v>
      </c>
    </row>
    <row r="23" spans="1:9" hidden="1" x14ac:dyDescent="0.2">
      <c r="A23" s="52" t="s">
        <v>201</v>
      </c>
      <c r="B23" s="52" t="s">
        <v>368</v>
      </c>
      <c r="C23" s="52" t="s">
        <v>9</v>
      </c>
      <c r="D23" s="10">
        <v>0.57894736842105299</v>
      </c>
      <c r="E23" s="10">
        <v>0.31578947368421101</v>
      </c>
      <c r="F23" s="10">
        <v>0.105263157894737</v>
      </c>
      <c r="G23" s="10">
        <v>0</v>
      </c>
      <c r="H23" s="10">
        <v>0</v>
      </c>
      <c r="I23" s="53">
        <v>19</v>
      </c>
    </row>
    <row r="24" spans="1:9" hidden="1" x14ac:dyDescent="0.2">
      <c r="A24" s="52" t="s">
        <v>201</v>
      </c>
      <c r="B24" s="52" t="s">
        <v>369</v>
      </c>
      <c r="C24" s="52" t="s">
        <v>9</v>
      </c>
      <c r="D24" s="10"/>
      <c r="E24" s="10"/>
      <c r="F24" s="10"/>
      <c r="G24" s="10"/>
      <c r="H24" s="10"/>
      <c r="I24" s="53">
        <v>13</v>
      </c>
    </row>
    <row r="25" spans="1:9" hidden="1" x14ac:dyDescent="0.2">
      <c r="A25" s="52" t="s">
        <v>201</v>
      </c>
      <c r="B25" s="52" t="s">
        <v>370</v>
      </c>
      <c r="C25" s="52" t="s">
        <v>9</v>
      </c>
      <c r="D25" s="10">
        <v>0.40625</v>
      </c>
      <c r="E25" s="10">
        <v>0.4375</v>
      </c>
      <c r="F25" s="10">
        <v>9.375E-2</v>
      </c>
      <c r="G25" s="10">
        <v>6.25E-2</v>
      </c>
      <c r="H25" s="10">
        <v>0</v>
      </c>
      <c r="I25" s="53">
        <v>32</v>
      </c>
    </row>
    <row r="26" spans="1:9" hidden="1" x14ac:dyDescent="0.2">
      <c r="A26" s="52" t="s">
        <v>203</v>
      </c>
      <c r="B26" s="52" t="s">
        <v>368</v>
      </c>
      <c r="C26" s="52" t="s">
        <v>12</v>
      </c>
      <c r="D26" s="10">
        <v>0.65306122448979598</v>
      </c>
      <c r="E26" s="10">
        <v>0.28571428571428598</v>
      </c>
      <c r="F26" s="10">
        <v>4.08163265306122E-2</v>
      </c>
      <c r="G26" s="10">
        <v>2.04081632653061E-2</v>
      </c>
      <c r="H26" s="10">
        <v>0</v>
      </c>
      <c r="I26" s="54">
        <v>49</v>
      </c>
    </row>
    <row r="27" spans="1:9" hidden="1" x14ac:dyDescent="0.2">
      <c r="A27" s="52" t="s">
        <v>203</v>
      </c>
      <c r="B27" s="52" t="s">
        <v>369</v>
      </c>
      <c r="C27" s="52" t="s">
        <v>12</v>
      </c>
      <c r="D27" s="10">
        <v>0.5</v>
      </c>
      <c r="E27" s="10">
        <v>0.26315789473684198</v>
      </c>
      <c r="F27" s="10">
        <v>0.13157894736842099</v>
      </c>
      <c r="G27" s="10">
        <v>5.2631578947368397E-2</v>
      </c>
      <c r="H27" s="10">
        <v>5.2631578947368397E-2</v>
      </c>
      <c r="I27" s="54">
        <v>38</v>
      </c>
    </row>
    <row r="28" spans="1:9" hidden="1" x14ac:dyDescent="0.2">
      <c r="A28" s="52" t="s">
        <v>203</v>
      </c>
      <c r="B28" s="52" t="s">
        <v>370</v>
      </c>
      <c r="C28" s="52" t="s">
        <v>12</v>
      </c>
      <c r="D28" s="10">
        <v>0.57608695652173902</v>
      </c>
      <c r="E28" s="10">
        <v>0.27173913043478298</v>
      </c>
      <c r="F28" s="10">
        <v>7.6086956521739094E-2</v>
      </c>
      <c r="G28" s="10">
        <v>4.3478260869565202E-2</v>
      </c>
      <c r="H28" s="10">
        <v>3.2608695652173898E-2</v>
      </c>
      <c r="I28" s="54">
        <v>92</v>
      </c>
    </row>
    <row r="29" spans="1:9" hidden="1" x14ac:dyDescent="0.2">
      <c r="A29" s="52" t="s">
        <v>205</v>
      </c>
      <c r="B29" s="52" t="s">
        <v>368</v>
      </c>
      <c r="C29" s="52" t="s">
        <v>14</v>
      </c>
      <c r="D29" s="10">
        <v>0.49152542372881403</v>
      </c>
      <c r="E29" s="10">
        <v>0.355932203389831</v>
      </c>
      <c r="F29" s="10">
        <v>0.13559322033898299</v>
      </c>
      <c r="G29" s="10">
        <v>1.6949152542372899E-2</v>
      </c>
      <c r="H29" s="10">
        <v>0</v>
      </c>
      <c r="I29" s="53">
        <v>59</v>
      </c>
    </row>
    <row r="30" spans="1:9" hidden="1" x14ac:dyDescent="0.2">
      <c r="A30" s="52" t="s">
        <v>205</v>
      </c>
      <c r="B30" s="52" t="s">
        <v>369</v>
      </c>
      <c r="C30" s="52" t="s">
        <v>14</v>
      </c>
      <c r="D30" s="10">
        <v>0.33333333333333298</v>
      </c>
      <c r="E30" s="10">
        <v>0.46296296296296302</v>
      </c>
      <c r="F30" s="10">
        <v>0.12962962962963001</v>
      </c>
      <c r="G30" s="10">
        <v>7.4074074074074098E-2</v>
      </c>
      <c r="H30" s="10">
        <v>0</v>
      </c>
      <c r="I30" s="53">
        <v>54</v>
      </c>
    </row>
    <row r="31" spans="1:9" hidden="1" x14ac:dyDescent="0.2">
      <c r="A31" s="52" t="s">
        <v>205</v>
      </c>
      <c r="B31" s="52" t="s">
        <v>370</v>
      </c>
      <c r="C31" s="52" t="s">
        <v>14</v>
      </c>
      <c r="D31" s="10">
        <v>0.41525423728813599</v>
      </c>
      <c r="E31" s="10">
        <v>0.39830508474576298</v>
      </c>
      <c r="F31" s="10">
        <v>0.144067796610169</v>
      </c>
      <c r="G31" s="10">
        <v>4.2372881355932202E-2</v>
      </c>
      <c r="H31" s="10">
        <v>0</v>
      </c>
      <c r="I31" s="53">
        <v>118</v>
      </c>
    </row>
    <row r="32" spans="1:9" hidden="1" x14ac:dyDescent="0.2">
      <c r="A32" s="52" t="s">
        <v>205</v>
      </c>
      <c r="B32" s="52" t="s">
        <v>368</v>
      </c>
      <c r="C32" s="52" t="s">
        <v>15</v>
      </c>
      <c r="D32" s="10">
        <v>0.547619047619048</v>
      </c>
      <c r="E32" s="10">
        <v>0.238095238095238</v>
      </c>
      <c r="F32" s="10">
        <v>0.14285714285714299</v>
      </c>
      <c r="G32" s="10">
        <v>7.1428571428571397E-2</v>
      </c>
      <c r="H32" s="10">
        <v>0</v>
      </c>
      <c r="I32" s="54">
        <v>42</v>
      </c>
    </row>
    <row r="33" spans="1:9" hidden="1" x14ac:dyDescent="0.2">
      <c r="A33" s="52" t="s">
        <v>205</v>
      </c>
      <c r="B33" s="52" t="s">
        <v>369</v>
      </c>
      <c r="C33" s="52" t="s">
        <v>15</v>
      </c>
      <c r="D33" s="10">
        <v>0.43243243243243201</v>
      </c>
      <c r="E33" s="10">
        <v>0.37837837837837801</v>
      </c>
      <c r="F33" s="10">
        <v>5.4054054054054099E-2</v>
      </c>
      <c r="G33" s="10">
        <v>0.108108108108108</v>
      </c>
      <c r="H33" s="10">
        <v>2.7027027027027001E-2</v>
      </c>
      <c r="I33" s="54">
        <v>37</v>
      </c>
    </row>
    <row r="34" spans="1:9" hidden="1" x14ac:dyDescent="0.2">
      <c r="A34" s="52" t="s">
        <v>205</v>
      </c>
      <c r="B34" s="52" t="s">
        <v>370</v>
      </c>
      <c r="C34" s="52" t="s">
        <v>15</v>
      </c>
      <c r="D34" s="10">
        <v>0.5</v>
      </c>
      <c r="E34" s="10">
        <v>0.30487804878048802</v>
      </c>
      <c r="F34" s="10">
        <v>9.7560975609756101E-2</v>
      </c>
      <c r="G34" s="10">
        <v>8.5365853658536606E-2</v>
      </c>
      <c r="H34" s="10">
        <v>1.21951219512195E-2</v>
      </c>
      <c r="I34" s="54">
        <v>82</v>
      </c>
    </row>
    <row r="35" spans="1:9" hidden="1" x14ac:dyDescent="0.2">
      <c r="A35" s="52" t="s">
        <v>205</v>
      </c>
      <c r="B35" s="52" t="s">
        <v>368</v>
      </c>
      <c r="C35" s="52" t="s">
        <v>0</v>
      </c>
      <c r="D35" s="10">
        <v>0.6</v>
      </c>
      <c r="E35" s="10">
        <v>0.29090909090909101</v>
      </c>
      <c r="F35" s="10">
        <v>5.4545454545454501E-2</v>
      </c>
      <c r="G35" s="10">
        <v>3.6363636363636397E-2</v>
      </c>
      <c r="H35" s="10">
        <v>1.8181818181818198E-2</v>
      </c>
      <c r="I35" s="53">
        <v>55</v>
      </c>
    </row>
    <row r="36" spans="1:9" hidden="1" x14ac:dyDescent="0.2">
      <c r="A36" s="52" t="s">
        <v>205</v>
      </c>
      <c r="B36" s="52" t="s">
        <v>369</v>
      </c>
      <c r="C36" s="52" t="s">
        <v>0</v>
      </c>
      <c r="D36" s="10">
        <v>0.42553191489361702</v>
      </c>
      <c r="E36" s="10">
        <v>0.36170212765957399</v>
      </c>
      <c r="F36" s="10">
        <v>0.10638297872340401</v>
      </c>
      <c r="G36" s="10">
        <v>4.2553191489361701E-2</v>
      </c>
      <c r="H36" s="10">
        <v>6.3829787234042507E-2</v>
      </c>
      <c r="I36" s="53">
        <v>47</v>
      </c>
    </row>
    <row r="37" spans="1:9" hidden="1" x14ac:dyDescent="0.2">
      <c r="A37" s="52" t="s">
        <v>205</v>
      </c>
      <c r="B37" s="52" t="s">
        <v>370</v>
      </c>
      <c r="C37" s="52" t="s">
        <v>0</v>
      </c>
      <c r="D37" s="10">
        <v>0.51960784313725505</v>
      </c>
      <c r="E37" s="10">
        <v>0.32352941176470601</v>
      </c>
      <c r="F37" s="10">
        <v>7.8431372549019607E-2</v>
      </c>
      <c r="G37" s="10">
        <v>3.9215686274509803E-2</v>
      </c>
      <c r="H37" s="10">
        <v>3.9215686274509803E-2</v>
      </c>
      <c r="I37" s="53">
        <v>102</v>
      </c>
    </row>
    <row r="38" spans="1:9" hidden="1" x14ac:dyDescent="0.2">
      <c r="A38" s="52" t="s">
        <v>205</v>
      </c>
      <c r="B38" s="52" t="s">
        <v>368</v>
      </c>
      <c r="C38" s="52" t="s">
        <v>1</v>
      </c>
      <c r="D38" s="10">
        <v>0.43877551020408201</v>
      </c>
      <c r="E38" s="10">
        <v>0.42857142857142899</v>
      </c>
      <c r="F38" s="10">
        <v>6.1224489795918401E-2</v>
      </c>
      <c r="G38" s="10">
        <v>1.02040816326531E-2</v>
      </c>
      <c r="H38" s="10">
        <v>6.1224489795918401E-2</v>
      </c>
      <c r="I38" s="54">
        <v>98</v>
      </c>
    </row>
    <row r="39" spans="1:9" hidden="1" x14ac:dyDescent="0.2">
      <c r="A39" s="52" t="s">
        <v>205</v>
      </c>
      <c r="B39" s="52" t="s">
        <v>369</v>
      </c>
      <c r="C39" s="52" t="s">
        <v>1</v>
      </c>
      <c r="D39" s="10">
        <v>0.46534653465346498</v>
      </c>
      <c r="E39" s="10">
        <v>0.34653465346534701</v>
      </c>
      <c r="F39" s="10">
        <v>7.9207920792079195E-2</v>
      </c>
      <c r="G39" s="10">
        <v>8.9108910891089105E-2</v>
      </c>
      <c r="H39" s="10">
        <v>1.9801980198019799E-2</v>
      </c>
      <c r="I39" s="54">
        <v>101</v>
      </c>
    </row>
    <row r="40" spans="1:9" hidden="1" x14ac:dyDescent="0.2">
      <c r="A40" s="52" t="s">
        <v>205</v>
      </c>
      <c r="B40" s="52" t="s">
        <v>370</v>
      </c>
      <c r="C40" s="52" t="s">
        <v>1</v>
      </c>
      <c r="D40" s="10">
        <v>0.44827586206896602</v>
      </c>
      <c r="E40" s="10">
        <v>0.38916256157635498</v>
      </c>
      <c r="F40" s="10">
        <v>6.8965517241379296E-2</v>
      </c>
      <c r="G40" s="10">
        <v>4.9261083743842402E-2</v>
      </c>
      <c r="H40" s="10">
        <v>4.4334975369458102E-2</v>
      </c>
      <c r="I40" s="54">
        <v>203</v>
      </c>
    </row>
    <row r="41" spans="1:9" hidden="1" x14ac:dyDescent="0.2">
      <c r="A41" s="52" t="s">
        <v>205</v>
      </c>
      <c r="B41" s="52" t="s">
        <v>368</v>
      </c>
      <c r="C41" s="52" t="s">
        <v>2</v>
      </c>
      <c r="D41" s="10">
        <v>0.57446808510638303</v>
      </c>
      <c r="E41" s="10">
        <v>0.36170212765957399</v>
      </c>
      <c r="F41" s="10">
        <v>2.1276595744680899E-2</v>
      </c>
      <c r="G41" s="10">
        <v>2.1276595744680899E-2</v>
      </c>
      <c r="H41" s="10">
        <v>2.1276595744680899E-2</v>
      </c>
      <c r="I41" s="53">
        <v>47</v>
      </c>
    </row>
    <row r="42" spans="1:9" hidden="1" x14ac:dyDescent="0.2">
      <c r="A42" s="52" t="s">
        <v>205</v>
      </c>
      <c r="B42" s="52" t="s">
        <v>369</v>
      </c>
      <c r="C42" s="52" t="s">
        <v>2</v>
      </c>
      <c r="D42" s="10">
        <v>0.42857142857142899</v>
      </c>
      <c r="E42" s="10">
        <v>0.41071428571428598</v>
      </c>
      <c r="F42" s="10">
        <v>8.9285714285714302E-2</v>
      </c>
      <c r="G42" s="10">
        <v>5.3571428571428603E-2</v>
      </c>
      <c r="H42" s="10">
        <v>1.7857142857142901E-2</v>
      </c>
      <c r="I42" s="53">
        <v>56</v>
      </c>
    </row>
    <row r="43" spans="1:9" hidden="1" x14ac:dyDescent="0.2">
      <c r="A43" s="52" t="s">
        <v>205</v>
      </c>
      <c r="B43" s="52" t="s">
        <v>370</v>
      </c>
      <c r="C43" s="52" t="s">
        <v>2</v>
      </c>
      <c r="D43" s="10">
        <v>0.50943396226415105</v>
      </c>
      <c r="E43" s="10">
        <v>0.37735849056603799</v>
      </c>
      <c r="F43" s="10">
        <v>5.6603773584905703E-2</v>
      </c>
      <c r="G43" s="10">
        <v>3.77358490566038E-2</v>
      </c>
      <c r="H43" s="10">
        <v>1.88679245283019E-2</v>
      </c>
      <c r="I43" s="53">
        <v>106</v>
      </c>
    </row>
    <row r="44" spans="1:9" hidden="1" x14ac:dyDescent="0.2">
      <c r="A44" s="52" t="s">
        <v>205</v>
      </c>
      <c r="B44" s="52" t="s">
        <v>368</v>
      </c>
      <c r="C44" s="52" t="s">
        <v>3</v>
      </c>
      <c r="D44" s="10">
        <v>0.51851851851851805</v>
      </c>
      <c r="E44" s="10">
        <v>0.37037037037037002</v>
      </c>
      <c r="F44" s="10">
        <v>7.4074074074074098E-2</v>
      </c>
      <c r="G44" s="10">
        <v>0</v>
      </c>
      <c r="H44" s="10">
        <v>3.7037037037037E-2</v>
      </c>
      <c r="I44" s="54">
        <v>27</v>
      </c>
    </row>
    <row r="45" spans="1:9" hidden="1" x14ac:dyDescent="0.2">
      <c r="A45" s="52" t="s">
        <v>205</v>
      </c>
      <c r="B45" s="52" t="s">
        <v>369</v>
      </c>
      <c r="C45" s="52" t="s">
        <v>3</v>
      </c>
      <c r="D45" s="10">
        <v>0.45945945945945899</v>
      </c>
      <c r="E45" s="10">
        <v>0.35135135135135098</v>
      </c>
      <c r="F45" s="10">
        <v>0.135135135135135</v>
      </c>
      <c r="G45" s="10">
        <v>5.4054054054054099E-2</v>
      </c>
      <c r="H45" s="10">
        <v>0</v>
      </c>
      <c r="I45" s="54">
        <v>37</v>
      </c>
    </row>
    <row r="46" spans="1:9" hidden="1" x14ac:dyDescent="0.2">
      <c r="A46" s="52" t="s">
        <v>205</v>
      </c>
      <c r="B46" s="52" t="s">
        <v>370</v>
      </c>
      <c r="C46" s="52" t="s">
        <v>3</v>
      </c>
      <c r="D46" s="10">
        <v>0.49253731343283602</v>
      </c>
      <c r="E46" s="10">
        <v>0.35820895522388102</v>
      </c>
      <c r="F46" s="10">
        <v>0.104477611940299</v>
      </c>
      <c r="G46" s="10">
        <v>2.9850746268656699E-2</v>
      </c>
      <c r="H46" s="10">
        <v>1.49253731343284E-2</v>
      </c>
      <c r="I46" s="54">
        <v>67</v>
      </c>
    </row>
    <row r="47" spans="1:9" hidden="1" x14ac:dyDescent="0.2">
      <c r="A47" s="52" t="s">
        <v>205</v>
      </c>
      <c r="B47" s="52" t="s">
        <v>368</v>
      </c>
      <c r="C47" s="52" t="s">
        <v>13</v>
      </c>
      <c r="D47" s="10">
        <v>0.5</v>
      </c>
      <c r="E47" s="10">
        <v>0.375</v>
      </c>
      <c r="F47" s="10">
        <v>0.125</v>
      </c>
      <c r="G47" s="10">
        <v>0</v>
      </c>
      <c r="H47" s="10">
        <v>0</v>
      </c>
      <c r="I47" s="53">
        <v>16</v>
      </c>
    </row>
    <row r="48" spans="1:9" hidden="1" x14ac:dyDescent="0.2">
      <c r="A48" s="52" t="s">
        <v>205</v>
      </c>
      <c r="B48" s="52" t="s">
        <v>369</v>
      </c>
      <c r="C48" s="52" t="s">
        <v>13</v>
      </c>
      <c r="D48" s="10">
        <v>0.37931034482758602</v>
      </c>
      <c r="E48" s="10">
        <v>0.51724137931034497</v>
      </c>
      <c r="F48" s="10">
        <v>0</v>
      </c>
      <c r="G48" s="10">
        <v>0.10344827586206901</v>
      </c>
      <c r="H48" s="10">
        <v>0</v>
      </c>
      <c r="I48" s="53">
        <v>29</v>
      </c>
    </row>
    <row r="49" spans="1:9" hidden="1" x14ac:dyDescent="0.2">
      <c r="A49" s="52" t="s">
        <v>205</v>
      </c>
      <c r="B49" s="52" t="s">
        <v>370</v>
      </c>
      <c r="C49" s="52" t="s">
        <v>13</v>
      </c>
      <c r="D49" s="10">
        <v>0.434782608695652</v>
      </c>
      <c r="E49" s="10">
        <v>0.45652173913043498</v>
      </c>
      <c r="F49" s="10">
        <v>4.3478260869565202E-2</v>
      </c>
      <c r="G49" s="10">
        <v>6.5217391304347797E-2</v>
      </c>
      <c r="H49" s="10">
        <v>0</v>
      </c>
      <c r="I49" s="53">
        <v>46</v>
      </c>
    </row>
    <row r="50" spans="1:9" hidden="1" x14ac:dyDescent="0.2">
      <c r="A50" s="52" t="s">
        <v>205</v>
      </c>
      <c r="B50" s="52" t="s">
        <v>368</v>
      </c>
      <c r="C50" s="52" t="s">
        <v>17</v>
      </c>
      <c r="D50" s="10">
        <v>0.6</v>
      </c>
      <c r="E50" s="10">
        <v>0.24</v>
      </c>
      <c r="F50" s="10">
        <v>0.12</v>
      </c>
      <c r="G50" s="10">
        <v>0.04</v>
      </c>
      <c r="H50" s="10">
        <v>0</v>
      </c>
      <c r="I50" s="54">
        <v>25</v>
      </c>
    </row>
    <row r="51" spans="1:9" hidden="1" x14ac:dyDescent="0.2">
      <c r="A51" s="52" t="s">
        <v>205</v>
      </c>
      <c r="B51" s="52" t="s">
        <v>369</v>
      </c>
      <c r="C51" s="52" t="s">
        <v>17</v>
      </c>
      <c r="D51" s="10">
        <v>0.3125</v>
      </c>
      <c r="E51" s="10">
        <v>0.4375</v>
      </c>
      <c r="F51" s="10">
        <v>0.125</v>
      </c>
      <c r="G51" s="10">
        <v>0.125</v>
      </c>
      <c r="H51" s="10">
        <v>0</v>
      </c>
      <c r="I51" s="54">
        <v>16</v>
      </c>
    </row>
    <row r="52" spans="1:9" hidden="1" x14ac:dyDescent="0.2">
      <c r="A52" s="52" t="s">
        <v>205</v>
      </c>
      <c r="B52" s="52" t="s">
        <v>370</v>
      </c>
      <c r="C52" s="52" t="s">
        <v>17</v>
      </c>
      <c r="D52" s="10">
        <v>0.48780487804877998</v>
      </c>
      <c r="E52" s="10">
        <v>0.31707317073170699</v>
      </c>
      <c r="F52" s="10">
        <v>0.12195121951219499</v>
      </c>
      <c r="G52" s="10">
        <v>7.3170731707317097E-2</v>
      </c>
      <c r="H52" s="10">
        <v>0</v>
      </c>
      <c r="I52" s="54">
        <v>41</v>
      </c>
    </row>
    <row r="53" spans="1:9" hidden="1" x14ac:dyDescent="0.2">
      <c r="A53" s="52" t="s">
        <v>205</v>
      </c>
      <c r="B53" s="52" t="s">
        <v>368</v>
      </c>
      <c r="C53" s="52" t="s">
        <v>4</v>
      </c>
      <c r="D53" s="10">
        <v>0.487179487179487</v>
      </c>
      <c r="E53" s="10">
        <v>0.29487179487179499</v>
      </c>
      <c r="F53" s="10">
        <v>0.102564102564103</v>
      </c>
      <c r="G53" s="10">
        <v>5.1282051282051301E-2</v>
      </c>
      <c r="H53" s="10">
        <v>6.4102564102564097E-2</v>
      </c>
      <c r="I53" s="53">
        <v>78</v>
      </c>
    </row>
    <row r="54" spans="1:9" hidden="1" x14ac:dyDescent="0.2">
      <c r="A54" s="52" t="s">
        <v>205</v>
      </c>
      <c r="B54" s="52" t="s">
        <v>369</v>
      </c>
      <c r="C54" s="52" t="s">
        <v>4</v>
      </c>
      <c r="D54" s="10">
        <v>0.42028985507246402</v>
      </c>
      <c r="E54" s="10">
        <v>0.34782608695652201</v>
      </c>
      <c r="F54" s="10">
        <v>0.15942028985507201</v>
      </c>
      <c r="G54" s="10">
        <v>4.3478260869565202E-2</v>
      </c>
      <c r="H54" s="10">
        <v>2.8985507246376802E-2</v>
      </c>
      <c r="I54" s="53">
        <v>69</v>
      </c>
    </row>
    <row r="55" spans="1:9" hidden="1" x14ac:dyDescent="0.2">
      <c r="A55" s="52" t="s">
        <v>205</v>
      </c>
      <c r="B55" s="52" t="s">
        <v>370</v>
      </c>
      <c r="C55" s="52" t="s">
        <v>4</v>
      </c>
      <c r="D55" s="10">
        <v>0.44736842105263203</v>
      </c>
      <c r="E55" s="10">
        <v>0.31578947368421101</v>
      </c>
      <c r="F55" s="10">
        <v>0.13157894736842099</v>
      </c>
      <c r="G55" s="10">
        <v>4.6052631578947401E-2</v>
      </c>
      <c r="H55" s="10">
        <v>5.9210526315789498E-2</v>
      </c>
      <c r="I55" s="53">
        <v>152</v>
      </c>
    </row>
    <row r="56" spans="1:9" hidden="1" x14ac:dyDescent="0.2">
      <c r="A56" s="52" t="s">
        <v>205</v>
      </c>
      <c r="B56" s="52" t="s">
        <v>368</v>
      </c>
      <c r="C56" s="52" t="s">
        <v>16</v>
      </c>
      <c r="D56" s="10"/>
      <c r="E56" s="10"/>
      <c r="F56" s="10"/>
      <c r="G56" s="10"/>
      <c r="H56" s="10"/>
      <c r="I56" s="54">
        <v>11</v>
      </c>
    </row>
    <row r="57" spans="1:9" hidden="1" x14ac:dyDescent="0.2">
      <c r="A57" s="52" t="s">
        <v>205</v>
      </c>
      <c r="B57" s="52" t="s">
        <v>369</v>
      </c>
      <c r="C57" s="52" t="s">
        <v>16</v>
      </c>
      <c r="D57" s="10">
        <v>0.6</v>
      </c>
      <c r="E57" s="10">
        <v>0.25</v>
      </c>
      <c r="F57" s="10">
        <v>0.1</v>
      </c>
      <c r="G57" s="10">
        <v>0.05</v>
      </c>
      <c r="H57" s="10">
        <v>0</v>
      </c>
      <c r="I57" s="54">
        <v>20</v>
      </c>
    </row>
    <row r="58" spans="1:9" hidden="1" x14ac:dyDescent="0.2">
      <c r="A58" s="52" t="s">
        <v>205</v>
      </c>
      <c r="B58" s="52" t="s">
        <v>370</v>
      </c>
      <c r="C58" s="52" t="s">
        <v>16</v>
      </c>
      <c r="D58" s="10">
        <v>0.42424242424242398</v>
      </c>
      <c r="E58" s="10">
        <v>0.36363636363636398</v>
      </c>
      <c r="F58" s="10">
        <v>9.0909090909090898E-2</v>
      </c>
      <c r="G58" s="10">
        <v>6.0606060606060601E-2</v>
      </c>
      <c r="H58" s="10">
        <v>6.0606060606060601E-2</v>
      </c>
      <c r="I58" s="54">
        <v>33</v>
      </c>
    </row>
    <row r="59" spans="1:9" ht="14.1" hidden="1" customHeight="1" x14ac:dyDescent="0.2">
      <c r="A59" s="38" t="s">
        <v>216</v>
      </c>
      <c r="B59" s="46" t="s">
        <v>368</v>
      </c>
      <c r="C59" s="46" t="s">
        <v>216</v>
      </c>
      <c r="D59" s="55">
        <v>0.50436681222707402</v>
      </c>
      <c r="E59" s="55">
        <v>0.34279475982532798</v>
      </c>
      <c r="F59" s="55">
        <v>8.7336244541484698E-2</v>
      </c>
      <c r="G59" s="55">
        <v>3.05676855895196E-2</v>
      </c>
      <c r="H59" s="55">
        <v>3.4934497816593899E-2</v>
      </c>
      <c r="I59" s="53">
        <v>458</v>
      </c>
    </row>
    <row r="60" spans="1:9" ht="14.1" hidden="1" customHeight="1" x14ac:dyDescent="0.2">
      <c r="A60" s="38" t="s">
        <v>216</v>
      </c>
      <c r="B60" s="46" t="s">
        <v>369</v>
      </c>
      <c r="C60" s="46" t="s">
        <v>216</v>
      </c>
      <c r="D60" s="55">
        <v>0.42703862660944197</v>
      </c>
      <c r="E60" s="55">
        <v>0.38197424892703902</v>
      </c>
      <c r="F60" s="55">
        <v>0.100858369098712</v>
      </c>
      <c r="G60" s="55">
        <v>7.0815450643776798E-2</v>
      </c>
      <c r="H60" s="55">
        <v>1.9313304721029999E-2</v>
      </c>
      <c r="I60" s="53">
        <v>466</v>
      </c>
    </row>
    <row r="61" spans="1:9" ht="14.1" hidden="1" customHeight="1" x14ac:dyDescent="0.2">
      <c r="A61" s="38" t="s">
        <v>216</v>
      </c>
      <c r="B61" s="46" t="s">
        <v>370</v>
      </c>
      <c r="C61" s="46" t="s">
        <v>216</v>
      </c>
      <c r="D61" s="55">
        <v>0.46631578947368402</v>
      </c>
      <c r="E61" s="55">
        <v>0.36</v>
      </c>
      <c r="F61" s="55">
        <v>9.4736842105263203E-2</v>
      </c>
      <c r="G61" s="55">
        <v>4.9473684210526302E-2</v>
      </c>
      <c r="H61" s="55">
        <v>2.9473684210526301E-2</v>
      </c>
      <c r="I61" s="53">
        <v>950</v>
      </c>
    </row>
    <row r="62" spans="1:9" ht="14.1" customHeight="1" x14ac:dyDescent="0.2">
      <c r="A62" s="40" t="s">
        <v>181</v>
      </c>
      <c r="B62" s="56" t="s">
        <v>368</v>
      </c>
      <c r="C62" s="56" t="s">
        <v>181</v>
      </c>
      <c r="D62" s="57">
        <v>0.53010279001468397</v>
      </c>
      <c r="E62" s="57">
        <v>0.32599118942731298</v>
      </c>
      <c r="F62" s="57">
        <v>8.6637298091042605E-2</v>
      </c>
      <c r="G62" s="57">
        <v>3.0837004405286299E-2</v>
      </c>
      <c r="H62" s="57">
        <v>2.6431718061673999E-2</v>
      </c>
      <c r="I62" s="54">
        <v>681</v>
      </c>
    </row>
    <row r="63" spans="1:9" ht="14.1" customHeight="1" x14ac:dyDescent="0.2">
      <c r="A63" s="40" t="s">
        <v>181</v>
      </c>
      <c r="B63" s="56" t="s">
        <v>369</v>
      </c>
      <c r="C63" s="56" t="s">
        <v>181</v>
      </c>
      <c r="D63" s="57">
        <v>0.41884057971014499</v>
      </c>
      <c r="E63" s="57">
        <v>0.36956521739130399</v>
      </c>
      <c r="F63" s="57">
        <v>0.111594202898551</v>
      </c>
      <c r="G63" s="57">
        <v>7.6811594202898598E-2</v>
      </c>
      <c r="H63" s="57">
        <v>2.3188405797101401E-2</v>
      </c>
      <c r="I63" s="54">
        <v>690</v>
      </c>
    </row>
    <row r="64" spans="1:9" ht="14.1" customHeight="1" x14ac:dyDescent="0.2">
      <c r="A64" s="40" t="s">
        <v>181</v>
      </c>
      <c r="B64" s="56" t="s">
        <v>370</v>
      </c>
      <c r="C64" s="56" t="s">
        <v>181</v>
      </c>
      <c r="D64" s="57">
        <v>0.47372159090909099</v>
      </c>
      <c r="E64" s="57">
        <v>0.34588068181818199</v>
      </c>
      <c r="F64" s="57">
        <v>9.8721590909090898E-2</v>
      </c>
      <c r="G64" s="57">
        <v>5.46875E-2</v>
      </c>
      <c r="H64" s="57">
        <v>2.6988636363636399E-2</v>
      </c>
      <c r="I64" s="54">
        <v>1408</v>
      </c>
    </row>
    <row r="65" spans="1:9" ht="14.1" hidden="1" customHeight="1" x14ac:dyDescent="0.2">
      <c r="A65" s="58" t="s">
        <v>218</v>
      </c>
      <c r="B65" s="52" t="s">
        <v>368</v>
      </c>
      <c r="C65" s="52" t="s">
        <v>8</v>
      </c>
      <c r="D65" s="10">
        <v>0.64925373134328401</v>
      </c>
      <c r="E65" s="10">
        <v>0.25373134328358199</v>
      </c>
      <c r="F65" s="10">
        <v>5.9701492537313397E-2</v>
      </c>
      <c r="G65" s="10">
        <v>7.4626865671641798E-3</v>
      </c>
      <c r="H65" s="10">
        <v>2.9850746268656699E-2</v>
      </c>
      <c r="I65" s="53">
        <v>134</v>
      </c>
    </row>
    <row r="66" spans="1:9" ht="14.1" hidden="1" customHeight="1" x14ac:dyDescent="0.2">
      <c r="A66" s="58" t="s">
        <v>218</v>
      </c>
      <c r="B66" s="52" t="s">
        <v>369</v>
      </c>
      <c r="C66" s="52" t="s">
        <v>8</v>
      </c>
      <c r="D66" s="10">
        <v>0.50515463917525805</v>
      </c>
      <c r="E66" s="10">
        <v>0.34536082474226798</v>
      </c>
      <c r="F66" s="10">
        <v>0.108247422680412</v>
      </c>
      <c r="G66" s="10">
        <v>1.54639175257732E-2</v>
      </c>
      <c r="H66" s="10">
        <v>2.57731958762887E-2</v>
      </c>
      <c r="I66" s="53">
        <v>194</v>
      </c>
    </row>
    <row r="67" spans="1:9" ht="14.1" hidden="1" customHeight="1" x14ac:dyDescent="0.2">
      <c r="A67" s="58" t="s">
        <v>218</v>
      </c>
      <c r="B67" s="52" t="s">
        <v>370</v>
      </c>
      <c r="C67" s="52" t="s">
        <v>8</v>
      </c>
      <c r="D67" s="10">
        <v>0.56363636363636405</v>
      </c>
      <c r="E67" s="10">
        <v>0.30606060606060598</v>
      </c>
      <c r="F67" s="10">
        <v>9.0909090909090898E-2</v>
      </c>
      <c r="G67" s="10">
        <v>1.21212121212121E-2</v>
      </c>
      <c r="H67" s="10">
        <v>2.7272727272727299E-2</v>
      </c>
      <c r="I67" s="53">
        <v>330</v>
      </c>
    </row>
    <row r="68" spans="1:9" ht="14.1" hidden="1" customHeight="1" x14ac:dyDescent="0.2">
      <c r="A68" s="58" t="s">
        <v>220</v>
      </c>
      <c r="B68" s="52" t="s">
        <v>368</v>
      </c>
      <c r="C68" s="52" t="s">
        <v>86</v>
      </c>
      <c r="D68" s="10">
        <v>0.74137931034482796</v>
      </c>
      <c r="E68" s="10">
        <v>0.20689655172413801</v>
      </c>
      <c r="F68" s="10">
        <v>3.4482758620689703E-2</v>
      </c>
      <c r="G68" s="10">
        <v>0</v>
      </c>
      <c r="H68" s="10">
        <v>1.72413793103448E-2</v>
      </c>
      <c r="I68" s="54">
        <v>58</v>
      </c>
    </row>
    <row r="69" spans="1:9" ht="14.1" hidden="1" customHeight="1" x14ac:dyDescent="0.2">
      <c r="A69" s="58" t="s">
        <v>220</v>
      </c>
      <c r="B69" s="52" t="s">
        <v>369</v>
      </c>
      <c r="C69" s="52" t="s">
        <v>86</v>
      </c>
      <c r="D69" s="10">
        <v>0.54098360655737698</v>
      </c>
      <c r="E69" s="10">
        <v>0.32786885245901598</v>
      </c>
      <c r="F69" s="10">
        <v>6.5573770491803296E-2</v>
      </c>
      <c r="G69" s="10">
        <v>1.63934426229508E-2</v>
      </c>
      <c r="H69" s="10">
        <v>4.91803278688525E-2</v>
      </c>
      <c r="I69" s="54">
        <v>61</v>
      </c>
    </row>
    <row r="70" spans="1:9" ht="14.1" hidden="1" customHeight="1" x14ac:dyDescent="0.2">
      <c r="A70" s="58" t="s">
        <v>220</v>
      </c>
      <c r="B70" s="52" t="s">
        <v>370</v>
      </c>
      <c r="C70" s="52" t="s">
        <v>86</v>
      </c>
      <c r="D70" s="10">
        <v>0.63865546218487401</v>
      </c>
      <c r="E70" s="10">
        <v>0.26890756302521002</v>
      </c>
      <c r="F70" s="10">
        <v>5.0420168067226899E-2</v>
      </c>
      <c r="G70" s="10">
        <v>8.4033613445378096E-3</v>
      </c>
      <c r="H70" s="10">
        <v>3.3613445378151301E-2</v>
      </c>
      <c r="I70" s="54">
        <v>119</v>
      </c>
    </row>
    <row r="71" spans="1:9" ht="14.1" hidden="1" customHeight="1" x14ac:dyDescent="0.2">
      <c r="A71" s="58" t="s">
        <v>222</v>
      </c>
      <c r="B71" s="52" t="s">
        <v>368</v>
      </c>
      <c r="C71" s="52" t="s">
        <v>64</v>
      </c>
      <c r="D71" s="10">
        <v>0.64974619289340096</v>
      </c>
      <c r="E71" s="10">
        <v>0.294416243654822</v>
      </c>
      <c r="F71" s="10">
        <v>2.5380710659898501E-2</v>
      </c>
      <c r="G71" s="10">
        <v>0</v>
      </c>
      <c r="H71" s="10">
        <v>3.0456852791878201E-2</v>
      </c>
      <c r="I71" s="53">
        <v>197</v>
      </c>
    </row>
    <row r="72" spans="1:9" ht="14.1" hidden="1" customHeight="1" x14ac:dyDescent="0.2">
      <c r="A72" s="58" t="s">
        <v>222</v>
      </c>
      <c r="B72" s="52" t="s">
        <v>369</v>
      </c>
      <c r="C72" s="52" t="s">
        <v>64</v>
      </c>
      <c r="D72" s="10">
        <v>0.59677419354838701</v>
      </c>
      <c r="E72" s="10">
        <v>0.33064516129032301</v>
      </c>
      <c r="F72" s="10">
        <v>4.0322580645161303E-2</v>
      </c>
      <c r="G72" s="10">
        <v>8.0645161290322596E-3</v>
      </c>
      <c r="H72" s="10">
        <v>2.4193548387096801E-2</v>
      </c>
      <c r="I72" s="53">
        <v>124</v>
      </c>
    </row>
    <row r="73" spans="1:9" ht="14.1" hidden="1" customHeight="1" x14ac:dyDescent="0.2">
      <c r="A73" s="58" t="s">
        <v>222</v>
      </c>
      <c r="B73" s="52" t="s">
        <v>370</v>
      </c>
      <c r="C73" s="52" t="s">
        <v>64</v>
      </c>
      <c r="D73" s="10">
        <v>0.62732919254658404</v>
      </c>
      <c r="E73" s="10">
        <v>0.31055900621117999</v>
      </c>
      <c r="F73" s="10">
        <v>3.1055900621118002E-2</v>
      </c>
      <c r="G73" s="10">
        <v>3.1055900621118002E-3</v>
      </c>
      <c r="H73" s="10">
        <v>2.7950310559006201E-2</v>
      </c>
      <c r="I73" s="53">
        <v>322</v>
      </c>
    </row>
    <row r="74" spans="1:9" ht="14.1" hidden="1" customHeight="1" x14ac:dyDescent="0.2">
      <c r="A74" s="58" t="s">
        <v>224</v>
      </c>
      <c r="B74" s="52" t="s">
        <v>368</v>
      </c>
      <c r="C74" s="52" t="s">
        <v>87</v>
      </c>
      <c r="D74" s="10">
        <v>0.70588235294117696</v>
      </c>
      <c r="E74" s="10">
        <v>0.23529411764705899</v>
      </c>
      <c r="F74" s="10">
        <v>0</v>
      </c>
      <c r="G74" s="10">
        <v>0</v>
      </c>
      <c r="H74" s="10">
        <v>5.8823529411764698E-2</v>
      </c>
      <c r="I74" s="54">
        <v>17</v>
      </c>
    </row>
    <row r="75" spans="1:9" ht="14.1" hidden="1" customHeight="1" x14ac:dyDescent="0.2">
      <c r="A75" s="58" t="s">
        <v>224</v>
      </c>
      <c r="B75" s="52" t="s">
        <v>369</v>
      </c>
      <c r="C75" s="52" t="s">
        <v>87</v>
      </c>
      <c r="D75" s="10"/>
      <c r="E75" s="10"/>
      <c r="F75" s="10"/>
      <c r="G75" s="10"/>
      <c r="H75" s="10"/>
      <c r="I75" s="54">
        <v>13</v>
      </c>
    </row>
    <row r="76" spans="1:9" ht="14.1" hidden="1" customHeight="1" x14ac:dyDescent="0.2">
      <c r="A76" s="58" t="s">
        <v>224</v>
      </c>
      <c r="B76" s="52" t="s">
        <v>370</v>
      </c>
      <c r="C76" s="52" t="s">
        <v>87</v>
      </c>
      <c r="D76" s="10">
        <v>0.56666666666666698</v>
      </c>
      <c r="E76" s="10">
        <v>0.33333333333333298</v>
      </c>
      <c r="F76" s="10">
        <v>6.6666666666666693E-2</v>
      </c>
      <c r="G76" s="10">
        <v>0</v>
      </c>
      <c r="H76" s="10">
        <v>3.3333333333333298E-2</v>
      </c>
      <c r="I76" s="54">
        <v>30</v>
      </c>
    </row>
    <row r="77" spans="1:9" ht="14.1" customHeight="1" x14ac:dyDescent="0.2">
      <c r="A77" s="40" t="s">
        <v>182</v>
      </c>
      <c r="B77" s="56" t="s">
        <v>368</v>
      </c>
      <c r="C77" s="56" t="s">
        <v>182</v>
      </c>
      <c r="D77" s="57">
        <v>0.665024630541872</v>
      </c>
      <c r="E77" s="57">
        <v>0.266009852216749</v>
      </c>
      <c r="F77" s="57">
        <v>3.6945812807881798E-2</v>
      </c>
      <c r="G77" s="57">
        <v>2.46305418719212E-3</v>
      </c>
      <c r="H77" s="57">
        <v>2.95566502463054E-2</v>
      </c>
      <c r="I77" s="53">
        <v>406</v>
      </c>
    </row>
    <row r="78" spans="1:9" ht="14.1" customHeight="1" x14ac:dyDescent="0.2">
      <c r="A78" s="40" t="s">
        <v>182</v>
      </c>
      <c r="B78" s="56" t="s">
        <v>369</v>
      </c>
      <c r="C78" s="56" t="s">
        <v>182</v>
      </c>
      <c r="D78" s="57">
        <v>0.53571428571428603</v>
      </c>
      <c r="E78" s="57">
        <v>0.34183673469387799</v>
      </c>
      <c r="F78" s="57">
        <v>8.1632653061224497E-2</v>
      </c>
      <c r="G78" s="57">
        <v>1.2755102040816301E-2</v>
      </c>
      <c r="H78" s="57">
        <v>2.8061224489795901E-2</v>
      </c>
      <c r="I78" s="53">
        <v>392</v>
      </c>
    </row>
    <row r="79" spans="1:9" ht="14.1" customHeight="1" x14ac:dyDescent="0.2">
      <c r="A79" s="40" t="s">
        <v>182</v>
      </c>
      <c r="B79" s="56" t="s">
        <v>370</v>
      </c>
      <c r="C79" s="56" t="s">
        <v>182</v>
      </c>
      <c r="D79" s="57">
        <v>0.60049937578027501</v>
      </c>
      <c r="E79" s="57">
        <v>0.30337078651685401</v>
      </c>
      <c r="F79" s="57">
        <v>5.9925093632958802E-2</v>
      </c>
      <c r="G79" s="57">
        <v>7.4906367041198503E-3</v>
      </c>
      <c r="H79" s="57">
        <v>2.8714107365792801E-2</v>
      </c>
      <c r="I79" s="53">
        <v>801</v>
      </c>
    </row>
    <row r="80" spans="1:9" ht="14.1" customHeight="1" x14ac:dyDescent="0.2">
      <c r="A80" s="59" t="s">
        <v>89</v>
      </c>
      <c r="B80" s="49" t="s">
        <v>368</v>
      </c>
      <c r="C80" s="49" t="s">
        <v>89</v>
      </c>
      <c r="D80" s="60">
        <v>0.58049678012879502</v>
      </c>
      <c r="E80" s="60">
        <v>0.30358785648574099</v>
      </c>
      <c r="F80" s="60">
        <v>6.8077276908923595E-2</v>
      </c>
      <c r="G80" s="60">
        <v>2.02391904323827E-2</v>
      </c>
      <c r="H80" s="60">
        <v>2.7598896044158199E-2</v>
      </c>
      <c r="I80" s="54">
        <v>1087</v>
      </c>
    </row>
    <row r="81" spans="1:9" ht="14.1" customHeight="1" x14ac:dyDescent="0.2">
      <c r="A81" s="59" t="s">
        <v>89</v>
      </c>
      <c r="B81" s="49" t="s">
        <v>369</v>
      </c>
      <c r="C81" s="49" t="s">
        <v>89</v>
      </c>
      <c r="D81" s="60">
        <v>0.461182994454714</v>
      </c>
      <c r="E81" s="60">
        <v>0.35951940850277297</v>
      </c>
      <c r="F81" s="60">
        <v>0.100739371534196</v>
      </c>
      <c r="G81" s="60">
        <v>5.3604436229205202E-2</v>
      </c>
      <c r="H81" s="60">
        <v>2.4953789279112799E-2</v>
      </c>
      <c r="I81" s="54">
        <v>1082</v>
      </c>
    </row>
    <row r="82" spans="1:9" ht="14.1" customHeight="1" x14ac:dyDescent="0.2">
      <c r="A82" s="59" t="s">
        <v>89</v>
      </c>
      <c r="B82" s="49" t="s">
        <v>370</v>
      </c>
      <c r="C82" s="49" t="s">
        <v>89</v>
      </c>
      <c r="D82" s="60">
        <v>0.51969216840199195</v>
      </c>
      <c r="E82" s="60">
        <v>0.33046627433227699</v>
      </c>
      <c r="F82" s="60">
        <v>8.4653689452240805E-2</v>
      </c>
      <c r="G82" s="60">
        <v>3.7573562698053398E-2</v>
      </c>
      <c r="H82" s="60">
        <v>2.7614305115436801E-2</v>
      </c>
      <c r="I82" s="54">
        <v>2209</v>
      </c>
    </row>
    <row r="83" spans="1:9" x14ac:dyDescent="0.2">
      <c r="A83" s="46" t="s">
        <v>371</v>
      </c>
    </row>
    <row r="85" spans="1:9" ht="18" customHeight="1" x14ac:dyDescent="0.2">
      <c r="A85" s="48" t="s">
        <v>372</v>
      </c>
    </row>
    <row r="87" spans="1:9" x14ac:dyDescent="0.2">
      <c r="D87" s="10"/>
      <c r="E87" s="10"/>
      <c r="F87" s="10"/>
      <c r="G87" s="10"/>
      <c r="H87" s="10"/>
    </row>
    <row r="88" spans="1:9" x14ac:dyDescent="0.2">
      <c r="D88" s="10"/>
      <c r="E88" s="10"/>
      <c r="F88" s="10"/>
      <c r="G88" s="10"/>
      <c r="H88" s="10"/>
    </row>
    <row r="89" spans="1:9" x14ac:dyDescent="0.2">
      <c r="D89" s="10"/>
      <c r="E89" s="10"/>
      <c r="F89" s="10"/>
      <c r="G89" s="10"/>
      <c r="H89" s="10"/>
    </row>
    <row r="90" spans="1:9" x14ac:dyDescent="0.2">
      <c r="D90" s="10"/>
      <c r="E90" s="10"/>
      <c r="F90" s="10"/>
      <c r="G90" s="10"/>
      <c r="H90" s="10"/>
    </row>
    <row r="91" spans="1:9" x14ac:dyDescent="0.2">
      <c r="D91" s="10"/>
      <c r="E91" s="10"/>
      <c r="F91" s="10"/>
      <c r="G91" s="10"/>
      <c r="H91" s="10"/>
    </row>
    <row r="92" spans="1:9" x14ac:dyDescent="0.2">
      <c r="D92" s="10"/>
      <c r="E92" s="10"/>
      <c r="F92" s="10"/>
      <c r="G92" s="10"/>
      <c r="H92" s="10"/>
    </row>
    <row r="93" spans="1:9" x14ac:dyDescent="0.2">
      <c r="D93" s="10"/>
      <c r="E93" s="10"/>
      <c r="F93" s="10"/>
      <c r="G93" s="10"/>
      <c r="H93" s="10"/>
    </row>
    <row r="94" spans="1:9" x14ac:dyDescent="0.2">
      <c r="D94" s="10"/>
      <c r="E94" s="10"/>
      <c r="F94" s="10"/>
      <c r="G94" s="10"/>
      <c r="H94" s="10"/>
    </row>
    <row r="95" spans="1:9" x14ac:dyDescent="0.2">
      <c r="D95" s="10"/>
      <c r="E95" s="10"/>
      <c r="F95" s="10"/>
      <c r="G95" s="10"/>
      <c r="H95" s="10"/>
    </row>
    <row r="96" spans="1:9" x14ac:dyDescent="0.2">
      <c r="D96" s="10"/>
      <c r="E96" s="10"/>
      <c r="F96" s="10"/>
      <c r="G96" s="10"/>
      <c r="H96" s="10"/>
    </row>
    <row r="97" spans="4:8" x14ac:dyDescent="0.2">
      <c r="D97" s="10"/>
      <c r="E97" s="10"/>
      <c r="F97" s="10"/>
      <c r="G97" s="10"/>
      <c r="H97" s="10"/>
    </row>
    <row r="98" spans="4:8" x14ac:dyDescent="0.2">
      <c r="D98" s="10"/>
      <c r="E98" s="10"/>
      <c r="F98" s="10"/>
      <c r="G98" s="10"/>
      <c r="H98" s="10"/>
    </row>
    <row r="99" spans="4:8" x14ac:dyDescent="0.2">
      <c r="D99" s="10"/>
      <c r="E99" s="10"/>
      <c r="F99" s="10"/>
      <c r="G99" s="10"/>
      <c r="H99" s="10"/>
    </row>
    <row r="100" spans="4:8" x14ac:dyDescent="0.2">
      <c r="D100" s="10"/>
      <c r="E100" s="10"/>
      <c r="F100" s="10"/>
      <c r="G100" s="10"/>
      <c r="H100" s="10"/>
    </row>
    <row r="101" spans="4:8" x14ac:dyDescent="0.2">
      <c r="D101" s="10"/>
      <c r="E101" s="10"/>
      <c r="F101" s="10"/>
      <c r="G101" s="10"/>
      <c r="H101" s="10"/>
    </row>
    <row r="102" spans="4:8" x14ac:dyDescent="0.2">
      <c r="D102" s="10"/>
      <c r="E102" s="10"/>
      <c r="F102" s="10"/>
      <c r="G102" s="10"/>
      <c r="H102" s="10"/>
    </row>
    <row r="103" spans="4:8" x14ac:dyDescent="0.2">
      <c r="D103" s="10"/>
      <c r="E103" s="10"/>
      <c r="F103" s="10"/>
      <c r="G103" s="10"/>
      <c r="H103" s="10"/>
    </row>
    <row r="104" spans="4:8" x14ac:dyDescent="0.2">
      <c r="D104" s="10"/>
      <c r="E104" s="10"/>
      <c r="F104" s="10"/>
      <c r="G104" s="10"/>
      <c r="H104" s="10"/>
    </row>
    <row r="105" spans="4:8" x14ac:dyDescent="0.2">
      <c r="D105" s="10"/>
      <c r="E105" s="10"/>
      <c r="F105" s="10"/>
      <c r="G105" s="10"/>
      <c r="H105" s="10"/>
    </row>
    <row r="106" spans="4:8" x14ac:dyDescent="0.2">
      <c r="D106" s="10"/>
      <c r="E106" s="10"/>
      <c r="F106" s="10"/>
      <c r="G106" s="10"/>
      <c r="H106" s="10"/>
    </row>
    <row r="107" spans="4:8" x14ac:dyDescent="0.2">
      <c r="D107" s="10"/>
      <c r="E107" s="10"/>
      <c r="F107" s="10"/>
      <c r="G107" s="10"/>
      <c r="H107" s="10"/>
    </row>
    <row r="108" spans="4:8" x14ac:dyDescent="0.2">
      <c r="D108" s="10"/>
      <c r="E108" s="10"/>
      <c r="F108" s="10"/>
      <c r="G108" s="10"/>
      <c r="H108" s="10"/>
    </row>
    <row r="109" spans="4:8" x14ac:dyDescent="0.2">
      <c r="D109" s="10"/>
      <c r="E109" s="10"/>
      <c r="F109" s="10"/>
      <c r="G109" s="10"/>
      <c r="H109" s="10"/>
    </row>
    <row r="110" spans="4:8" x14ac:dyDescent="0.2">
      <c r="D110" s="10"/>
      <c r="E110" s="10"/>
      <c r="F110" s="10"/>
      <c r="G110" s="10"/>
      <c r="H110" s="10"/>
    </row>
    <row r="111" spans="4:8" x14ac:dyDescent="0.2">
      <c r="D111" s="10"/>
      <c r="E111" s="10"/>
      <c r="F111" s="10"/>
      <c r="G111" s="10"/>
      <c r="H111" s="10"/>
    </row>
    <row r="112" spans="4:8" x14ac:dyDescent="0.2">
      <c r="D112" s="10"/>
      <c r="E112" s="10"/>
      <c r="F112" s="10"/>
      <c r="G112" s="10"/>
      <c r="H112" s="10"/>
    </row>
    <row r="113" spans="4:8" x14ac:dyDescent="0.2">
      <c r="D113" s="10"/>
      <c r="E113" s="10"/>
      <c r="F113" s="10"/>
      <c r="G113" s="10"/>
      <c r="H113" s="10"/>
    </row>
    <row r="114" spans="4:8" x14ac:dyDescent="0.2">
      <c r="D114" s="10"/>
      <c r="E114" s="10"/>
      <c r="F114" s="10"/>
      <c r="G114" s="10"/>
      <c r="H114" s="10"/>
    </row>
    <row r="115" spans="4:8" x14ac:dyDescent="0.2">
      <c r="D115" s="10"/>
      <c r="E115" s="10"/>
      <c r="F115" s="10"/>
      <c r="G115" s="10"/>
      <c r="H115" s="10"/>
    </row>
    <row r="116" spans="4:8" x14ac:dyDescent="0.2">
      <c r="D116" s="10"/>
      <c r="E116" s="10"/>
      <c r="F116" s="10"/>
      <c r="G116" s="10"/>
      <c r="H116" s="10"/>
    </row>
    <row r="117" spans="4:8" x14ac:dyDescent="0.2">
      <c r="D117" s="10"/>
      <c r="E117" s="10"/>
      <c r="F117" s="10"/>
      <c r="G117" s="10"/>
      <c r="H117" s="10"/>
    </row>
    <row r="118" spans="4:8" x14ac:dyDescent="0.2">
      <c r="D118" s="10"/>
      <c r="E118" s="10"/>
      <c r="F118" s="10"/>
      <c r="G118" s="10"/>
      <c r="H118" s="10"/>
    </row>
    <row r="119" spans="4:8" x14ac:dyDescent="0.2">
      <c r="D119" s="10"/>
      <c r="E119" s="10"/>
      <c r="F119" s="10"/>
      <c r="G119" s="10"/>
      <c r="H119" s="10"/>
    </row>
    <row r="120" spans="4:8" x14ac:dyDescent="0.2">
      <c r="D120" s="10"/>
      <c r="E120" s="10"/>
      <c r="F120" s="10"/>
      <c r="G120" s="10"/>
      <c r="H120" s="10"/>
    </row>
    <row r="121" spans="4:8" x14ac:dyDescent="0.2">
      <c r="D121" s="10"/>
      <c r="E121" s="10"/>
      <c r="F121" s="10"/>
      <c r="G121" s="10"/>
      <c r="H121" s="10"/>
    </row>
    <row r="122" spans="4:8" x14ac:dyDescent="0.2">
      <c r="D122" s="10"/>
      <c r="E122" s="10"/>
      <c r="F122" s="10"/>
      <c r="G122" s="10"/>
      <c r="H122" s="10"/>
    </row>
    <row r="123" spans="4:8" x14ac:dyDescent="0.2">
      <c r="D123" s="10"/>
      <c r="E123" s="10"/>
      <c r="F123" s="10"/>
      <c r="G123" s="10"/>
      <c r="H123" s="10"/>
    </row>
    <row r="124" spans="4:8" x14ac:dyDescent="0.2">
      <c r="D124" s="10"/>
      <c r="E124" s="10"/>
      <c r="F124" s="10"/>
      <c r="G124" s="10"/>
      <c r="H124" s="10"/>
    </row>
    <row r="125" spans="4:8" x14ac:dyDescent="0.2">
      <c r="D125" s="10"/>
      <c r="E125" s="10"/>
      <c r="F125" s="10"/>
      <c r="G125" s="10"/>
      <c r="H125" s="10"/>
    </row>
    <row r="126" spans="4:8" x14ac:dyDescent="0.2">
      <c r="D126" s="10"/>
      <c r="E126" s="10"/>
      <c r="F126" s="10"/>
      <c r="G126" s="10"/>
      <c r="H126" s="10"/>
    </row>
    <row r="127" spans="4:8" x14ac:dyDescent="0.2">
      <c r="D127" s="10"/>
      <c r="E127" s="10"/>
      <c r="F127" s="10"/>
      <c r="G127" s="10"/>
      <c r="H127" s="10"/>
    </row>
    <row r="128" spans="4:8" x14ac:dyDescent="0.2">
      <c r="D128" s="10"/>
      <c r="E128" s="10"/>
      <c r="F128" s="10"/>
      <c r="G128" s="10"/>
      <c r="H128" s="10"/>
    </row>
    <row r="129" spans="4:8" x14ac:dyDescent="0.2">
      <c r="D129" s="10"/>
      <c r="E129" s="10"/>
      <c r="F129" s="10"/>
      <c r="G129" s="10"/>
      <c r="H129" s="10"/>
    </row>
    <row r="130" spans="4:8" x14ac:dyDescent="0.2">
      <c r="D130" s="10"/>
      <c r="E130" s="10"/>
      <c r="F130" s="10"/>
      <c r="G130" s="10"/>
      <c r="H130" s="10"/>
    </row>
    <row r="131" spans="4:8" x14ac:dyDescent="0.2">
      <c r="D131" s="10"/>
      <c r="E131" s="10"/>
      <c r="F131" s="10"/>
      <c r="G131" s="10"/>
      <c r="H131" s="10"/>
    </row>
    <row r="132" spans="4:8" x14ac:dyDescent="0.2">
      <c r="D132" s="10"/>
      <c r="E132" s="10"/>
      <c r="F132" s="10"/>
      <c r="G132" s="10"/>
      <c r="H132" s="10"/>
    </row>
    <row r="133" spans="4:8" x14ac:dyDescent="0.2">
      <c r="D133" s="10"/>
      <c r="E133" s="10"/>
      <c r="F133" s="10"/>
      <c r="G133" s="10"/>
      <c r="H133" s="10"/>
    </row>
    <row r="134" spans="4:8" x14ac:dyDescent="0.2">
      <c r="D134" s="10"/>
      <c r="E134" s="10"/>
      <c r="F134" s="10"/>
      <c r="G134" s="10"/>
      <c r="H134" s="10"/>
    </row>
    <row r="135" spans="4:8" x14ac:dyDescent="0.2">
      <c r="D135" s="10"/>
      <c r="E135" s="10"/>
      <c r="F135" s="10"/>
      <c r="G135" s="10"/>
      <c r="H135" s="10"/>
    </row>
    <row r="136" spans="4:8" x14ac:dyDescent="0.2">
      <c r="D136" s="10"/>
      <c r="E136" s="10"/>
      <c r="F136" s="10"/>
      <c r="G136" s="10"/>
      <c r="H136" s="10"/>
    </row>
    <row r="137" spans="4:8" x14ac:dyDescent="0.2">
      <c r="D137" s="10"/>
      <c r="E137" s="10"/>
      <c r="F137" s="10"/>
      <c r="G137" s="10"/>
      <c r="H137" s="10"/>
    </row>
    <row r="138" spans="4:8" x14ac:dyDescent="0.2">
      <c r="D138" s="10"/>
      <c r="E138" s="10"/>
      <c r="F138" s="10"/>
      <c r="G138" s="10"/>
      <c r="H138" s="10"/>
    </row>
    <row r="139" spans="4:8" x14ac:dyDescent="0.2">
      <c r="D139" s="10"/>
      <c r="E139" s="10"/>
      <c r="F139" s="10"/>
      <c r="G139" s="10"/>
      <c r="H139" s="10"/>
    </row>
    <row r="140" spans="4:8" x14ac:dyDescent="0.2">
      <c r="D140" s="10"/>
      <c r="E140" s="10"/>
      <c r="F140" s="10"/>
      <c r="G140" s="10"/>
      <c r="H140" s="10"/>
    </row>
    <row r="141" spans="4:8" x14ac:dyDescent="0.2">
      <c r="D141" s="10"/>
      <c r="E141" s="10"/>
      <c r="F141" s="10"/>
      <c r="G141" s="10"/>
      <c r="H141" s="10"/>
    </row>
    <row r="142" spans="4:8" x14ac:dyDescent="0.2">
      <c r="D142" s="10"/>
      <c r="E142" s="10"/>
      <c r="F142" s="10"/>
      <c r="G142" s="10"/>
      <c r="H142" s="10"/>
    </row>
    <row r="143" spans="4:8" x14ac:dyDescent="0.2">
      <c r="D143" s="10"/>
      <c r="E143" s="10"/>
      <c r="F143" s="10"/>
      <c r="G143" s="10"/>
      <c r="H143" s="10"/>
    </row>
    <row r="144" spans="4:8" x14ac:dyDescent="0.2">
      <c r="D144" s="10"/>
      <c r="E144" s="10"/>
      <c r="F144" s="10"/>
      <c r="G144" s="10"/>
      <c r="H144" s="10"/>
    </row>
    <row r="145" spans="4:8" x14ac:dyDescent="0.2">
      <c r="D145" s="10"/>
      <c r="E145" s="10"/>
      <c r="F145" s="10"/>
      <c r="G145" s="10"/>
      <c r="H145" s="10"/>
    </row>
    <row r="146" spans="4:8" x14ac:dyDescent="0.2">
      <c r="D146" s="10"/>
      <c r="E146" s="10"/>
      <c r="F146" s="10"/>
      <c r="G146" s="10"/>
      <c r="H146" s="10"/>
    </row>
    <row r="147" spans="4:8" x14ac:dyDescent="0.2">
      <c r="D147" s="10"/>
      <c r="E147" s="10"/>
      <c r="F147" s="10"/>
      <c r="G147" s="10"/>
      <c r="H147" s="10"/>
    </row>
    <row r="148" spans="4:8" x14ac:dyDescent="0.2">
      <c r="D148" s="10"/>
      <c r="E148" s="10"/>
      <c r="F148" s="10"/>
      <c r="G148" s="10"/>
      <c r="H148" s="10"/>
    </row>
    <row r="149" spans="4:8" x14ac:dyDescent="0.2">
      <c r="D149" s="10"/>
      <c r="E149" s="10"/>
      <c r="F149" s="10"/>
      <c r="G149" s="10"/>
      <c r="H149" s="10"/>
    </row>
    <row r="150" spans="4:8" x14ac:dyDescent="0.2">
      <c r="D150" s="10"/>
      <c r="E150" s="10"/>
      <c r="F150" s="10"/>
      <c r="G150" s="10"/>
      <c r="H150" s="10"/>
    </row>
    <row r="151" spans="4:8" x14ac:dyDescent="0.2">
      <c r="D151" s="10"/>
      <c r="E151" s="10"/>
      <c r="F151" s="10"/>
      <c r="G151" s="10"/>
      <c r="H151" s="10"/>
    </row>
    <row r="152" spans="4:8" x14ac:dyDescent="0.2">
      <c r="D152" s="10"/>
      <c r="E152" s="10"/>
      <c r="F152" s="10"/>
      <c r="G152" s="10"/>
      <c r="H152" s="10"/>
    </row>
    <row r="153" spans="4:8" x14ac:dyDescent="0.2">
      <c r="D153" s="10"/>
      <c r="E153" s="10"/>
      <c r="F153" s="10"/>
      <c r="G153" s="10"/>
      <c r="H153" s="10"/>
    </row>
    <row r="154" spans="4:8" x14ac:dyDescent="0.2">
      <c r="D154" s="10"/>
      <c r="E154" s="10"/>
      <c r="F154" s="10"/>
      <c r="G154" s="10"/>
      <c r="H154" s="10"/>
    </row>
    <row r="155" spans="4:8" x14ac:dyDescent="0.2">
      <c r="D155" s="10"/>
      <c r="E155" s="10"/>
      <c r="F155" s="10"/>
      <c r="G155" s="10"/>
      <c r="H155" s="10"/>
    </row>
    <row r="156" spans="4:8" x14ac:dyDescent="0.2">
      <c r="D156" s="10"/>
      <c r="E156" s="10"/>
      <c r="F156" s="10"/>
      <c r="G156" s="10"/>
      <c r="H156" s="10"/>
    </row>
    <row r="157" spans="4:8" x14ac:dyDescent="0.2">
      <c r="D157" s="10"/>
      <c r="E157" s="10"/>
      <c r="F157" s="10"/>
      <c r="G157" s="10"/>
      <c r="H157" s="10"/>
    </row>
    <row r="158" spans="4:8" x14ac:dyDescent="0.2">
      <c r="D158" s="10"/>
      <c r="E158" s="10"/>
      <c r="F158" s="10"/>
      <c r="G158" s="10"/>
      <c r="H158" s="10"/>
    </row>
  </sheetData>
  <mergeCells count="2">
    <mergeCell ref="A3:I3"/>
    <mergeCell ref="A2:I2"/>
  </mergeCells>
  <pageMargins left="0.59055118110236227" right="0.39370078740157483" top="0.98425196850393704" bottom="0.98425196850393704" header="0.51181102362204722" footer="0.51181102362204722"/>
  <pageSetup paperSize="9" scale="58" orientation="portrait" r:id="rId1"/>
  <headerFooter scaleWithDoc="0" alignWithMargins="0">
    <oddFooter>&amp;L&amp;"Arial,Kursiv"</oddFooter>
  </headerFooter>
  <rowBreaks count="1" manualBreakCount="1">
    <brk id="84" max="9" man="1"/>
  </rowBreaks>
  <drawing r:id="rId2"/>
  <tableParts count="1">
    <tablePart r:id="rId3"/>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58"/>
  <sheetViews>
    <sheetView showGridLines="0" showWhiteSpace="0" zoomScaleNormal="100" zoomScalePageLayoutView="85" workbookViewId="0"/>
  </sheetViews>
  <sheetFormatPr defaultColWidth="11.42578125" defaultRowHeight="12.75" x14ac:dyDescent="0.2"/>
  <cols>
    <col min="1" max="1" width="32.42578125" customWidth="1"/>
    <col min="2" max="2" width="8.42578125" customWidth="1"/>
    <col min="3" max="3" width="32.42578125" customWidth="1"/>
    <col min="4" max="4" width="11.7109375" customWidth="1"/>
    <col min="5" max="5" width="11.42578125" customWidth="1"/>
    <col min="6" max="6" width="12.85546875" customWidth="1"/>
    <col min="7" max="7" width="14.42578125" customWidth="1"/>
    <col min="8" max="8" width="12.42578125" customWidth="1"/>
    <col min="9" max="9" width="15.140625" customWidth="1"/>
  </cols>
  <sheetData>
    <row r="1" spans="1:12" ht="15.95" customHeight="1" x14ac:dyDescent="0.25">
      <c r="A1" s="47" t="s">
        <v>360</v>
      </c>
      <c r="D1" s="47"/>
      <c r="E1" s="47"/>
      <c r="F1" s="47"/>
      <c r="G1" s="47"/>
      <c r="H1" s="47"/>
      <c r="I1" s="47"/>
      <c r="J1" s="47"/>
      <c r="K1" s="43" t="str">
        <f>HYPERLINK("#Innehållsförteckning!A1", "Innehållsförteckning")</f>
        <v>Innehållsförteckning</v>
      </c>
    </row>
    <row r="2" spans="1:12" ht="25.5" customHeight="1" x14ac:dyDescent="0.2">
      <c r="A2" s="70" t="s">
        <v>383</v>
      </c>
      <c r="B2" s="70"/>
      <c r="C2" s="70"/>
      <c r="D2" s="70"/>
      <c r="E2" s="70"/>
      <c r="F2" s="70"/>
      <c r="G2" s="70"/>
      <c r="H2" s="70"/>
      <c r="I2" s="70"/>
    </row>
    <row r="3" spans="1:12" ht="13.5" customHeight="1" x14ac:dyDescent="0.2">
      <c r="A3" s="71" t="s">
        <v>362</v>
      </c>
      <c r="B3" s="71"/>
      <c r="C3" s="71"/>
      <c r="D3" s="71"/>
      <c r="E3" s="71"/>
      <c r="F3" s="71"/>
      <c r="G3" s="71"/>
      <c r="H3" s="71"/>
      <c r="I3" s="71"/>
    </row>
    <row r="4" spans="1:12" ht="27.95" customHeight="1" x14ac:dyDescent="0.2">
      <c r="A4" s="49" t="s">
        <v>180</v>
      </c>
      <c r="B4" s="49" t="s">
        <v>363</v>
      </c>
      <c r="C4" s="49" t="s">
        <v>62</v>
      </c>
      <c r="D4" s="59" t="s">
        <v>380</v>
      </c>
      <c r="E4" s="59" t="s">
        <v>379</v>
      </c>
      <c r="F4" s="49" t="s">
        <v>378</v>
      </c>
      <c r="G4" s="49" t="s">
        <v>377</v>
      </c>
      <c r="H4" s="50" t="s">
        <v>376</v>
      </c>
      <c r="I4" s="51" t="s">
        <v>367</v>
      </c>
      <c r="L4" s="61"/>
    </row>
    <row r="5" spans="1:12" hidden="1" x14ac:dyDescent="0.2">
      <c r="A5" s="52" t="s">
        <v>189</v>
      </c>
      <c r="B5" s="52" t="s">
        <v>368</v>
      </c>
      <c r="C5" s="52" t="s">
        <v>6</v>
      </c>
      <c r="D5" s="10">
        <v>0.23529411764705899</v>
      </c>
      <c r="E5" s="10">
        <v>0.58823529411764697</v>
      </c>
      <c r="F5" s="10">
        <v>0.17647058823529399</v>
      </c>
      <c r="G5" s="10">
        <v>0</v>
      </c>
      <c r="H5" s="10">
        <v>0</v>
      </c>
      <c r="I5" s="53">
        <v>17</v>
      </c>
      <c r="L5" s="61"/>
    </row>
    <row r="6" spans="1:12" hidden="1" x14ac:dyDescent="0.2">
      <c r="A6" s="52" t="s">
        <v>189</v>
      </c>
      <c r="B6" s="52" t="s">
        <v>369</v>
      </c>
      <c r="C6" s="52" t="s">
        <v>6</v>
      </c>
      <c r="D6" s="10">
        <v>0.25</v>
      </c>
      <c r="E6" s="10">
        <v>0.5</v>
      </c>
      <c r="F6" s="10">
        <v>0.16666666666666699</v>
      </c>
      <c r="G6" s="10">
        <v>8.3333333333333301E-2</v>
      </c>
      <c r="H6" s="10">
        <v>0</v>
      </c>
      <c r="I6" s="53">
        <v>24</v>
      </c>
      <c r="L6" s="61"/>
    </row>
    <row r="7" spans="1:12" hidden="1" x14ac:dyDescent="0.2">
      <c r="A7" s="52" t="s">
        <v>189</v>
      </c>
      <c r="B7" s="52" t="s">
        <v>370</v>
      </c>
      <c r="C7" s="52" t="s">
        <v>6</v>
      </c>
      <c r="D7" s="10">
        <v>0.24390243902438999</v>
      </c>
      <c r="E7" s="10">
        <v>0.53658536585365901</v>
      </c>
      <c r="F7" s="10">
        <v>0.17073170731707299</v>
      </c>
      <c r="G7" s="10">
        <v>4.8780487804878099E-2</v>
      </c>
      <c r="H7" s="10">
        <v>0</v>
      </c>
      <c r="I7" s="53">
        <v>41</v>
      </c>
      <c r="L7" s="61"/>
    </row>
    <row r="8" spans="1:12" hidden="1" x14ac:dyDescent="0.2">
      <c r="A8" s="52" t="s">
        <v>191</v>
      </c>
      <c r="B8" s="52" t="s">
        <v>368</v>
      </c>
      <c r="C8" s="52" t="s">
        <v>10</v>
      </c>
      <c r="D8" s="10">
        <v>0.125</v>
      </c>
      <c r="E8" s="10">
        <v>0.625</v>
      </c>
      <c r="F8" s="10">
        <v>0.1875</v>
      </c>
      <c r="G8" s="10">
        <v>6.25E-2</v>
      </c>
      <c r="H8" s="10">
        <v>0</v>
      </c>
      <c r="I8" s="54">
        <v>16</v>
      </c>
      <c r="L8" s="61"/>
    </row>
    <row r="9" spans="1:12" hidden="1" x14ac:dyDescent="0.2">
      <c r="A9" s="52" t="s">
        <v>191</v>
      </c>
      <c r="B9" s="52" t="s">
        <v>369</v>
      </c>
      <c r="C9" s="52" t="s">
        <v>10</v>
      </c>
      <c r="D9" s="10">
        <v>0.26315789473684198</v>
      </c>
      <c r="E9" s="10">
        <v>0.36842105263157898</v>
      </c>
      <c r="F9" s="10">
        <v>0.26315789473684198</v>
      </c>
      <c r="G9" s="10">
        <v>5.2631578947368397E-2</v>
      </c>
      <c r="H9" s="10">
        <v>5.2631578947368397E-2</v>
      </c>
      <c r="I9" s="54">
        <v>19</v>
      </c>
    </row>
    <row r="10" spans="1:12" hidden="1" x14ac:dyDescent="0.2">
      <c r="A10" s="52" t="s">
        <v>191</v>
      </c>
      <c r="B10" s="52" t="s">
        <v>370</v>
      </c>
      <c r="C10" s="52" t="s">
        <v>10</v>
      </c>
      <c r="D10" s="10">
        <v>0.21621621621621601</v>
      </c>
      <c r="E10" s="10">
        <v>0.48648648648648701</v>
      </c>
      <c r="F10" s="10">
        <v>0.21621621621621601</v>
      </c>
      <c r="G10" s="10">
        <v>5.4054054054054099E-2</v>
      </c>
      <c r="H10" s="10">
        <v>2.7027027027027001E-2</v>
      </c>
      <c r="I10" s="54">
        <v>37</v>
      </c>
    </row>
    <row r="11" spans="1:12" hidden="1" x14ac:dyDescent="0.2">
      <c r="A11" s="52" t="s">
        <v>193</v>
      </c>
      <c r="B11" s="52" t="s">
        <v>368</v>
      </c>
      <c r="C11" s="52" t="s">
        <v>85</v>
      </c>
      <c r="D11" s="10">
        <v>0.24</v>
      </c>
      <c r="E11" s="10">
        <v>0.72</v>
      </c>
      <c r="F11" s="10">
        <v>0</v>
      </c>
      <c r="G11" s="10">
        <v>0.04</v>
      </c>
      <c r="H11" s="10">
        <v>0</v>
      </c>
      <c r="I11" s="53">
        <v>25</v>
      </c>
    </row>
    <row r="12" spans="1:12" hidden="1" x14ac:dyDescent="0.2">
      <c r="A12" s="52" t="s">
        <v>193</v>
      </c>
      <c r="B12" s="52" t="s">
        <v>369</v>
      </c>
      <c r="C12" s="52" t="s">
        <v>85</v>
      </c>
      <c r="D12" s="10">
        <v>0.2</v>
      </c>
      <c r="E12" s="10">
        <v>0.48</v>
      </c>
      <c r="F12" s="10">
        <v>0.24</v>
      </c>
      <c r="G12" s="10">
        <v>0.04</v>
      </c>
      <c r="H12" s="10">
        <v>0.04</v>
      </c>
      <c r="I12" s="53">
        <v>25</v>
      </c>
    </row>
    <row r="13" spans="1:12" hidden="1" x14ac:dyDescent="0.2">
      <c r="A13" s="52" t="s">
        <v>193</v>
      </c>
      <c r="B13" s="52" t="s">
        <v>370</v>
      </c>
      <c r="C13" s="52" t="s">
        <v>85</v>
      </c>
      <c r="D13" s="10">
        <v>0.21568627450980399</v>
      </c>
      <c r="E13" s="10">
        <v>0.58823529411764697</v>
      </c>
      <c r="F13" s="10">
        <v>0.13725490196078399</v>
      </c>
      <c r="G13" s="10">
        <v>3.9215686274509803E-2</v>
      </c>
      <c r="H13" s="10">
        <v>1.9607843137254902E-2</v>
      </c>
      <c r="I13" s="53">
        <v>51</v>
      </c>
    </row>
    <row r="14" spans="1:12" hidden="1" x14ac:dyDescent="0.2">
      <c r="A14" s="52" t="s">
        <v>195</v>
      </c>
      <c r="B14" s="52" t="s">
        <v>368</v>
      </c>
      <c r="C14" s="52" t="s">
        <v>7</v>
      </c>
      <c r="D14" s="10">
        <v>0.25</v>
      </c>
      <c r="E14" s="10">
        <v>0.625</v>
      </c>
      <c r="F14" s="10">
        <v>8.3333333333333301E-2</v>
      </c>
      <c r="G14" s="10">
        <v>0</v>
      </c>
      <c r="H14" s="10">
        <v>4.1666666666666699E-2</v>
      </c>
      <c r="I14" s="54">
        <v>24</v>
      </c>
    </row>
    <row r="15" spans="1:12" hidden="1" x14ac:dyDescent="0.2">
      <c r="A15" s="52" t="s">
        <v>195</v>
      </c>
      <c r="B15" s="52" t="s">
        <v>369</v>
      </c>
      <c r="C15" s="52" t="s">
        <v>7</v>
      </c>
      <c r="D15" s="10">
        <v>0.17647058823529399</v>
      </c>
      <c r="E15" s="10">
        <v>0.41176470588235298</v>
      </c>
      <c r="F15" s="10">
        <v>0.14705882352941199</v>
      </c>
      <c r="G15" s="10">
        <v>0.20588235294117599</v>
      </c>
      <c r="H15" s="10">
        <v>5.8823529411764698E-2</v>
      </c>
      <c r="I15" s="54">
        <v>34</v>
      </c>
    </row>
    <row r="16" spans="1:12" hidden="1" x14ac:dyDescent="0.2">
      <c r="A16" s="52" t="s">
        <v>195</v>
      </c>
      <c r="B16" s="52" t="s">
        <v>370</v>
      </c>
      <c r="C16" s="52" t="s">
        <v>7</v>
      </c>
      <c r="D16" s="10">
        <v>0.20338983050847501</v>
      </c>
      <c r="E16" s="10">
        <v>0.50847457627118597</v>
      </c>
      <c r="F16" s="10">
        <v>0.11864406779661001</v>
      </c>
      <c r="G16" s="10">
        <v>0.11864406779661001</v>
      </c>
      <c r="H16" s="10">
        <v>5.0847457627118599E-2</v>
      </c>
      <c r="I16" s="54">
        <v>59</v>
      </c>
    </row>
    <row r="17" spans="1:9" hidden="1" x14ac:dyDescent="0.2">
      <c r="A17" s="52" t="s">
        <v>197</v>
      </c>
      <c r="B17" s="52" t="s">
        <v>368</v>
      </c>
      <c r="C17" s="52" t="s">
        <v>11</v>
      </c>
      <c r="D17" s="10">
        <v>0.34375</v>
      </c>
      <c r="E17" s="10">
        <v>0.5625</v>
      </c>
      <c r="F17" s="10">
        <v>0</v>
      </c>
      <c r="G17" s="10">
        <v>9.375E-2</v>
      </c>
      <c r="H17" s="10">
        <v>0</v>
      </c>
      <c r="I17" s="53">
        <v>32</v>
      </c>
    </row>
    <row r="18" spans="1:9" hidden="1" x14ac:dyDescent="0.2">
      <c r="A18" s="52" t="s">
        <v>197</v>
      </c>
      <c r="B18" s="52" t="s">
        <v>369</v>
      </c>
      <c r="C18" s="52" t="s">
        <v>11</v>
      </c>
      <c r="D18" s="10">
        <v>0.2</v>
      </c>
      <c r="E18" s="10">
        <v>0.43333333333333302</v>
      </c>
      <c r="F18" s="10">
        <v>0.266666666666667</v>
      </c>
      <c r="G18" s="10">
        <v>6.6666666666666693E-2</v>
      </c>
      <c r="H18" s="10">
        <v>3.3333333333333298E-2</v>
      </c>
      <c r="I18" s="53">
        <v>30</v>
      </c>
    </row>
    <row r="19" spans="1:9" hidden="1" x14ac:dyDescent="0.2">
      <c r="A19" s="52" t="s">
        <v>197</v>
      </c>
      <c r="B19" s="52" t="s">
        <v>370</v>
      </c>
      <c r="C19" s="52" t="s">
        <v>11</v>
      </c>
      <c r="D19" s="10">
        <v>0.27419354838709697</v>
      </c>
      <c r="E19" s="10">
        <v>0.5</v>
      </c>
      <c r="F19" s="10">
        <v>0.12903225806451599</v>
      </c>
      <c r="G19" s="10">
        <v>8.0645161290322606E-2</v>
      </c>
      <c r="H19" s="10">
        <v>1.6129032258064498E-2</v>
      </c>
      <c r="I19" s="53">
        <v>62</v>
      </c>
    </row>
    <row r="20" spans="1:9" hidden="1" x14ac:dyDescent="0.2">
      <c r="A20" s="52" t="s">
        <v>199</v>
      </c>
      <c r="B20" s="52" t="s">
        <v>368</v>
      </c>
      <c r="C20" s="52" t="s">
        <v>5</v>
      </c>
      <c r="D20" s="10">
        <v>0.27500000000000002</v>
      </c>
      <c r="E20" s="10">
        <v>0.57499999999999996</v>
      </c>
      <c r="F20" s="10">
        <v>7.4999999999999997E-2</v>
      </c>
      <c r="G20" s="10">
        <v>2.5000000000000001E-2</v>
      </c>
      <c r="H20" s="10">
        <v>0.05</v>
      </c>
      <c r="I20" s="54">
        <v>40</v>
      </c>
    </row>
    <row r="21" spans="1:9" hidden="1" x14ac:dyDescent="0.2">
      <c r="A21" s="52" t="s">
        <v>199</v>
      </c>
      <c r="B21" s="52" t="s">
        <v>369</v>
      </c>
      <c r="C21" s="52" t="s">
        <v>5</v>
      </c>
      <c r="D21" s="10">
        <v>0.15384615384615399</v>
      </c>
      <c r="E21" s="10">
        <v>0.46153846153846201</v>
      </c>
      <c r="F21" s="10">
        <v>0.256410256410256</v>
      </c>
      <c r="G21" s="10">
        <v>0.102564102564103</v>
      </c>
      <c r="H21" s="10">
        <v>2.5641025641025599E-2</v>
      </c>
      <c r="I21" s="54">
        <v>39</v>
      </c>
    </row>
    <row r="22" spans="1:9" hidden="1" x14ac:dyDescent="0.2">
      <c r="A22" s="52" t="s">
        <v>199</v>
      </c>
      <c r="B22" s="52" t="s">
        <v>370</v>
      </c>
      <c r="C22" s="52" t="s">
        <v>5</v>
      </c>
      <c r="D22" s="10">
        <v>0.209876543209877</v>
      </c>
      <c r="E22" s="10">
        <v>0.50617283950617298</v>
      </c>
      <c r="F22" s="10">
        <v>0.18518518518518501</v>
      </c>
      <c r="G22" s="10">
        <v>6.1728395061728399E-2</v>
      </c>
      <c r="H22" s="10">
        <v>3.7037037037037E-2</v>
      </c>
      <c r="I22" s="54">
        <v>81</v>
      </c>
    </row>
    <row r="23" spans="1:9" hidden="1" x14ac:dyDescent="0.2">
      <c r="A23" s="52" t="s">
        <v>201</v>
      </c>
      <c r="B23" s="52" t="s">
        <v>368</v>
      </c>
      <c r="C23" s="52" t="s">
        <v>9</v>
      </c>
      <c r="D23" s="10">
        <v>0.21052631578947401</v>
      </c>
      <c r="E23" s="10">
        <v>0.63157894736842102</v>
      </c>
      <c r="F23" s="10">
        <v>0.105263157894737</v>
      </c>
      <c r="G23" s="10">
        <v>5.2631578947368397E-2</v>
      </c>
      <c r="H23" s="10">
        <v>0</v>
      </c>
      <c r="I23" s="53">
        <v>19</v>
      </c>
    </row>
    <row r="24" spans="1:9" hidden="1" x14ac:dyDescent="0.2">
      <c r="A24" s="52" t="s">
        <v>201</v>
      </c>
      <c r="B24" s="52" t="s">
        <v>369</v>
      </c>
      <c r="C24" s="52" t="s">
        <v>9</v>
      </c>
      <c r="D24" s="10"/>
      <c r="E24" s="10"/>
      <c r="F24" s="10"/>
      <c r="G24" s="10"/>
      <c r="H24" s="10"/>
      <c r="I24" s="53">
        <v>13</v>
      </c>
    </row>
    <row r="25" spans="1:9" hidden="1" x14ac:dyDescent="0.2">
      <c r="A25" s="52" t="s">
        <v>201</v>
      </c>
      <c r="B25" s="52" t="s">
        <v>370</v>
      </c>
      <c r="C25" s="52" t="s">
        <v>9</v>
      </c>
      <c r="D25" s="10">
        <v>0.15625</v>
      </c>
      <c r="E25" s="10">
        <v>0.59375</v>
      </c>
      <c r="F25" s="10">
        <v>0.125</v>
      </c>
      <c r="G25" s="10">
        <v>9.375E-2</v>
      </c>
      <c r="H25" s="10">
        <v>3.125E-2</v>
      </c>
      <c r="I25" s="53">
        <v>32</v>
      </c>
    </row>
    <row r="26" spans="1:9" hidden="1" x14ac:dyDescent="0.2">
      <c r="A26" s="52" t="s">
        <v>203</v>
      </c>
      <c r="B26" s="52" t="s">
        <v>368</v>
      </c>
      <c r="C26" s="52" t="s">
        <v>12</v>
      </c>
      <c r="D26" s="10">
        <v>0.34693877551020402</v>
      </c>
      <c r="E26" s="10">
        <v>0.51020408163265296</v>
      </c>
      <c r="F26" s="10">
        <v>0.122448979591837</v>
      </c>
      <c r="G26" s="10">
        <v>2.04081632653061E-2</v>
      </c>
      <c r="H26" s="10">
        <v>0</v>
      </c>
      <c r="I26" s="54">
        <v>49</v>
      </c>
    </row>
    <row r="27" spans="1:9" hidden="1" x14ac:dyDescent="0.2">
      <c r="A27" s="52" t="s">
        <v>203</v>
      </c>
      <c r="B27" s="52" t="s">
        <v>369</v>
      </c>
      <c r="C27" s="52" t="s">
        <v>12</v>
      </c>
      <c r="D27" s="10">
        <v>0.21052631578947401</v>
      </c>
      <c r="E27" s="10">
        <v>0.60526315789473695</v>
      </c>
      <c r="F27" s="10">
        <v>7.8947368421052599E-2</v>
      </c>
      <c r="G27" s="10">
        <v>5.2631578947368397E-2</v>
      </c>
      <c r="H27" s="10">
        <v>5.2631578947368397E-2</v>
      </c>
      <c r="I27" s="54">
        <v>38</v>
      </c>
    </row>
    <row r="28" spans="1:9" hidden="1" x14ac:dyDescent="0.2">
      <c r="A28" s="52" t="s">
        <v>203</v>
      </c>
      <c r="B28" s="52" t="s">
        <v>370</v>
      </c>
      <c r="C28" s="52" t="s">
        <v>12</v>
      </c>
      <c r="D28" s="10">
        <v>0.282608695652174</v>
      </c>
      <c r="E28" s="10">
        <v>0.54347826086956497</v>
      </c>
      <c r="F28" s="10">
        <v>0.108695652173913</v>
      </c>
      <c r="G28" s="10">
        <v>3.2608695652173898E-2</v>
      </c>
      <c r="H28" s="10">
        <v>3.2608695652173898E-2</v>
      </c>
      <c r="I28" s="54">
        <v>92</v>
      </c>
    </row>
    <row r="29" spans="1:9" hidden="1" x14ac:dyDescent="0.2">
      <c r="A29" s="52" t="s">
        <v>205</v>
      </c>
      <c r="B29" s="52" t="s">
        <v>368</v>
      </c>
      <c r="C29" s="52" t="s">
        <v>14</v>
      </c>
      <c r="D29" s="10">
        <v>0.338983050847458</v>
      </c>
      <c r="E29" s="10">
        <v>0.49152542372881403</v>
      </c>
      <c r="F29" s="10">
        <v>0.152542372881356</v>
      </c>
      <c r="G29" s="10">
        <v>1.6949152542372899E-2</v>
      </c>
      <c r="H29" s="10">
        <v>0</v>
      </c>
      <c r="I29" s="53">
        <v>59</v>
      </c>
    </row>
    <row r="30" spans="1:9" hidden="1" x14ac:dyDescent="0.2">
      <c r="A30" s="52" t="s">
        <v>205</v>
      </c>
      <c r="B30" s="52" t="s">
        <v>369</v>
      </c>
      <c r="C30" s="52" t="s">
        <v>14</v>
      </c>
      <c r="D30" s="10">
        <v>0.12962962962963001</v>
      </c>
      <c r="E30" s="10">
        <v>0.5</v>
      </c>
      <c r="F30" s="10">
        <v>0.33333333333333298</v>
      </c>
      <c r="G30" s="10">
        <v>3.7037037037037E-2</v>
      </c>
      <c r="H30" s="10">
        <v>0</v>
      </c>
      <c r="I30" s="53">
        <v>54</v>
      </c>
    </row>
    <row r="31" spans="1:9" hidden="1" x14ac:dyDescent="0.2">
      <c r="A31" s="52" t="s">
        <v>205</v>
      </c>
      <c r="B31" s="52" t="s">
        <v>370</v>
      </c>
      <c r="C31" s="52" t="s">
        <v>14</v>
      </c>
      <c r="D31" s="10">
        <v>0.23728813559322001</v>
      </c>
      <c r="E31" s="10">
        <v>0.49152542372881403</v>
      </c>
      <c r="F31" s="10">
        <v>0.23728813559322001</v>
      </c>
      <c r="G31" s="10">
        <v>2.5423728813559299E-2</v>
      </c>
      <c r="H31" s="10">
        <v>8.4745762711864406E-3</v>
      </c>
      <c r="I31" s="53">
        <v>118</v>
      </c>
    </row>
    <row r="32" spans="1:9" hidden="1" x14ac:dyDescent="0.2">
      <c r="A32" s="52" t="s">
        <v>205</v>
      </c>
      <c r="B32" s="52" t="s">
        <v>368</v>
      </c>
      <c r="C32" s="52" t="s">
        <v>15</v>
      </c>
      <c r="D32" s="10">
        <v>0.214285714285714</v>
      </c>
      <c r="E32" s="10">
        <v>0.547619047619048</v>
      </c>
      <c r="F32" s="10">
        <v>0.119047619047619</v>
      </c>
      <c r="G32" s="10">
        <v>0.119047619047619</v>
      </c>
      <c r="H32" s="10">
        <v>0</v>
      </c>
      <c r="I32" s="54">
        <v>42</v>
      </c>
    </row>
    <row r="33" spans="1:9" hidden="1" x14ac:dyDescent="0.2">
      <c r="A33" s="52" t="s">
        <v>205</v>
      </c>
      <c r="B33" s="52" t="s">
        <v>369</v>
      </c>
      <c r="C33" s="52" t="s">
        <v>15</v>
      </c>
      <c r="D33" s="10">
        <v>0.18918918918918901</v>
      </c>
      <c r="E33" s="10">
        <v>0.51351351351351304</v>
      </c>
      <c r="F33" s="10">
        <v>0.108108108108108</v>
      </c>
      <c r="G33" s="10">
        <v>0.162162162162162</v>
      </c>
      <c r="H33" s="10">
        <v>2.7027027027027001E-2</v>
      </c>
      <c r="I33" s="54">
        <v>37</v>
      </c>
    </row>
    <row r="34" spans="1:9" hidden="1" x14ac:dyDescent="0.2">
      <c r="A34" s="52" t="s">
        <v>205</v>
      </c>
      <c r="B34" s="52" t="s">
        <v>370</v>
      </c>
      <c r="C34" s="52" t="s">
        <v>15</v>
      </c>
      <c r="D34" s="10">
        <v>0.207317073170732</v>
      </c>
      <c r="E34" s="10">
        <v>0.53658536585365901</v>
      </c>
      <c r="F34" s="10">
        <v>0.109756097560976</v>
      </c>
      <c r="G34" s="10">
        <v>0.134146341463415</v>
      </c>
      <c r="H34" s="10">
        <v>1.21951219512195E-2</v>
      </c>
      <c r="I34" s="54">
        <v>82</v>
      </c>
    </row>
    <row r="35" spans="1:9" hidden="1" x14ac:dyDescent="0.2">
      <c r="A35" s="52" t="s">
        <v>205</v>
      </c>
      <c r="B35" s="52" t="s">
        <v>368</v>
      </c>
      <c r="C35" s="52" t="s">
        <v>0</v>
      </c>
      <c r="D35" s="10">
        <v>0.18181818181818199</v>
      </c>
      <c r="E35" s="10">
        <v>0.61818181818181805</v>
      </c>
      <c r="F35" s="10">
        <v>0.18181818181818199</v>
      </c>
      <c r="G35" s="10">
        <v>1.8181818181818198E-2</v>
      </c>
      <c r="H35" s="10">
        <v>0</v>
      </c>
      <c r="I35" s="53">
        <v>55</v>
      </c>
    </row>
    <row r="36" spans="1:9" hidden="1" x14ac:dyDescent="0.2">
      <c r="A36" s="52" t="s">
        <v>205</v>
      </c>
      <c r="B36" s="52" t="s">
        <v>369</v>
      </c>
      <c r="C36" s="52" t="s">
        <v>0</v>
      </c>
      <c r="D36" s="10">
        <v>0.10638297872340401</v>
      </c>
      <c r="E36" s="10">
        <v>0.42553191489361702</v>
      </c>
      <c r="F36" s="10">
        <v>0.319148936170213</v>
      </c>
      <c r="G36" s="10">
        <v>0.12765957446808501</v>
      </c>
      <c r="H36" s="10">
        <v>2.1276595744680899E-2</v>
      </c>
      <c r="I36" s="53">
        <v>47</v>
      </c>
    </row>
    <row r="37" spans="1:9" hidden="1" x14ac:dyDescent="0.2">
      <c r="A37" s="52" t="s">
        <v>205</v>
      </c>
      <c r="B37" s="52" t="s">
        <v>370</v>
      </c>
      <c r="C37" s="52" t="s">
        <v>0</v>
      </c>
      <c r="D37" s="10">
        <v>0.14705882352941199</v>
      </c>
      <c r="E37" s="10">
        <v>0.52941176470588203</v>
      </c>
      <c r="F37" s="10">
        <v>0.24509803921568599</v>
      </c>
      <c r="G37" s="10">
        <v>6.8627450980392204E-2</v>
      </c>
      <c r="H37" s="10">
        <v>9.8039215686274508E-3</v>
      </c>
      <c r="I37" s="53">
        <v>102</v>
      </c>
    </row>
    <row r="38" spans="1:9" hidden="1" x14ac:dyDescent="0.2">
      <c r="A38" s="52" t="s">
        <v>205</v>
      </c>
      <c r="B38" s="52" t="s">
        <v>368</v>
      </c>
      <c r="C38" s="52" t="s">
        <v>1</v>
      </c>
      <c r="D38" s="10">
        <v>0.26530612244898</v>
      </c>
      <c r="E38" s="10">
        <v>0.55102040816326503</v>
      </c>
      <c r="F38" s="10">
        <v>0.17346938775510201</v>
      </c>
      <c r="G38" s="10">
        <v>0</v>
      </c>
      <c r="H38" s="10">
        <v>1.02040816326531E-2</v>
      </c>
      <c r="I38" s="54">
        <v>98</v>
      </c>
    </row>
    <row r="39" spans="1:9" hidden="1" x14ac:dyDescent="0.2">
      <c r="A39" s="52" t="s">
        <v>205</v>
      </c>
      <c r="B39" s="52" t="s">
        <v>369</v>
      </c>
      <c r="C39" s="52" t="s">
        <v>1</v>
      </c>
      <c r="D39" s="10">
        <v>0.22772277227722801</v>
      </c>
      <c r="E39" s="10">
        <v>0.37623762376237602</v>
      </c>
      <c r="F39" s="10">
        <v>0.26732673267326701</v>
      </c>
      <c r="G39" s="10">
        <v>9.9009900990099001E-2</v>
      </c>
      <c r="H39" s="10">
        <v>2.9702970297029702E-2</v>
      </c>
      <c r="I39" s="54">
        <v>101</v>
      </c>
    </row>
    <row r="40" spans="1:9" hidden="1" x14ac:dyDescent="0.2">
      <c r="A40" s="52" t="s">
        <v>205</v>
      </c>
      <c r="B40" s="52" t="s">
        <v>370</v>
      </c>
      <c r="C40" s="52" t="s">
        <v>1</v>
      </c>
      <c r="D40" s="10">
        <v>0.24630541871921199</v>
      </c>
      <c r="E40" s="10">
        <v>0.46305418719211799</v>
      </c>
      <c r="F40" s="10">
        <v>0.216748768472906</v>
      </c>
      <c r="G40" s="10">
        <v>4.9261083743842402E-2</v>
      </c>
      <c r="H40" s="10">
        <v>2.4630541871921201E-2</v>
      </c>
      <c r="I40" s="54">
        <v>203</v>
      </c>
    </row>
    <row r="41" spans="1:9" hidden="1" x14ac:dyDescent="0.2">
      <c r="A41" s="52" t="s">
        <v>205</v>
      </c>
      <c r="B41" s="52" t="s">
        <v>368</v>
      </c>
      <c r="C41" s="52" t="s">
        <v>2</v>
      </c>
      <c r="D41" s="10">
        <v>0.27659574468085102</v>
      </c>
      <c r="E41" s="10">
        <v>0.59574468085106402</v>
      </c>
      <c r="F41" s="10">
        <v>8.5106382978723402E-2</v>
      </c>
      <c r="G41" s="10">
        <v>2.1276595744680899E-2</v>
      </c>
      <c r="H41" s="10">
        <v>2.1276595744680899E-2</v>
      </c>
      <c r="I41" s="53">
        <v>47</v>
      </c>
    </row>
    <row r="42" spans="1:9" hidden="1" x14ac:dyDescent="0.2">
      <c r="A42" s="52" t="s">
        <v>205</v>
      </c>
      <c r="B42" s="52" t="s">
        <v>369</v>
      </c>
      <c r="C42" s="52" t="s">
        <v>2</v>
      </c>
      <c r="D42" s="10">
        <v>0.26785714285714302</v>
      </c>
      <c r="E42" s="10">
        <v>0.51785714285714302</v>
      </c>
      <c r="F42" s="10">
        <v>0.17857142857142899</v>
      </c>
      <c r="G42" s="10">
        <v>1.7857142857142901E-2</v>
      </c>
      <c r="H42" s="10">
        <v>1.7857142857142901E-2</v>
      </c>
      <c r="I42" s="53">
        <v>56</v>
      </c>
    </row>
    <row r="43" spans="1:9" hidden="1" x14ac:dyDescent="0.2">
      <c r="A43" s="52" t="s">
        <v>205</v>
      </c>
      <c r="B43" s="52" t="s">
        <v>370</v>
      </c>
      <c r="C43" s="52" t="s">
        <v>2</v>
      </c>
      <c r="D43" s="10">
        <v>0.28301886792452802</v>
      </c>
      <c r="E43" s="10">
        <v>0.54716981132075504</v>
      </c>
      <c r="F43" s="10">
        <v>0.13207547169811301</v>
      </c>
      <c r="G43" s="10">
        <v>1.88679245283019E-2</v>
      </c>
      <c r="H43" s="10">
        <v>1.88679245283019E-2</v>
      </c>
      <c r="I43" s="53">
        <v>106</v>
      </c>
    </row>
    <row r="44" spans="1:9" hidden="1" x14ac:dyDescent="0.2">
      <c r="A44" s="52" t="s">
        <v>205</v>
      </c>
      <c r="B44" s="52" t="s">
        <v>368</v>
      </c>
      <c r="C44" s="52" t="s">
        <v>3</v>
      </c>
      <c r="D44" s="10">
        <v>0.296296296296296</v>
      </c>
      <c r="E44" s="10">
        <v>0.592592592592593</v>
      </c>
      <c r="F44" s="10">
        <v>0.11111111111111099</v>
      </c>
      <c r="G44" s="10">
        <v>0</v>
      </c>
      <c r="H44" s="10">
        <v>0</v>
      </c>
      <c r="I44" s="54">
        <v>27</v>
      </c>
    </row>
    <row r="45" spans="1:9" hidden="1" x14ac:dyDescent="0.2">
      <c r="A45" s="52" t="s">
        <v>205</v>
      </c>
      <c r="B45" s="52" t="s">
        <v>369</v>
      </c>
      <c r="C45" s="52" t="s">
        <v>3</v>
      </c>
      <c r="D45" s="10">
        <v>0.135135135135135</v>
      </c>
      <c r="E45" s="10">
        <v>0.48648648648648701</v>
      </c>
      <c r="F45" s="10">
        <v>0.21621621621621601</v>
      </c>
      <c r="G45" s="10">
        <v>0.162162162162162</v>
      </c>
      <c r="H45" s="10">
        <v>0</v>
      </c>
      <c r="I45" s="54">
        <v>37</v>
      </c>
    </row>
    <row r="46" spans="1:9" hidden="1" x14ac:dyDescent="0.2">
      <c r="A46" s="52" t="s">
        <v>205</v>
      </c>
      <c r="B46" s="52" t="s">
        <v>370</v>
      </c>
      <c r="C46" s="52" t="s">
        <v>3</v>
      </c>
      <c r="D46" s="10">
        <v>0.20895522388059701</v>
      </c>
      <c r="E46" s="10">
        <v>0.50746268656716398</v>
      </c>
      <c r="F46" s="10">
        <v>0.19402985074626899</v>
      </c>
      <c r="G46" s="10">
        <v>8.9552238805970102E-2</v>
      </c>
      <c r="H46" s="10">
        <v>0</v>
      </c>
      <c r="I46" s="54">
        <v>67</v>
      </c>
    </row>
    <row r="47" spans="1:9" hidden="1" x14ac:dyDescent="0.2">
      <c r="A47" s="52" t="s">
        <v>205</v>
      </c>
      <c r="B47" s="52" t="s">
        <v>368</v>
      </c>
      <c r="C47" s="52" t="s">
        <v>13</v>
      </c>
      <c r="D47" s="10">
        <v>0.3125</v>
      </c>
      <c r="E47" s="10">
        <v>0.3125</v>
      </c>
      <c r="F47" s="10">
        <v>0.375</v>
      </c>
      <c r="G47" s="10">
        <v>0</v>
      </c>
      <c r="H47" s="10">
        <v>0</v>
      </c>
      <c r="I47" s="53">
        <v>16</v>
      </c>
    </row>
    <row r="48" spans="1:9" hidden="1" x14ac:dyDescent="0.2">
      <c r="A48" s="52" t="s">
        <v>205</v>
      </c>
      <c r="B48" s="52" t="s">
        <v>369</v>
      </c>
      <c r="C48" s="52" t="s">
        <v>13</v>
      </c>
      <c r="D48" s="10">
        <v>0.10344827586206901</v>
      </c>
      <c r="E48" s="10">
        <v>0.44827586206896602</v>
      </c>
      <c r="F48" s="10">
        <v>0.37931034482758602</v>
      </c>
      <c r="G48" s="10">
        <v>6.8965517241379296E-2</v>
      </c>
      <c r="H48" s="10">
        <v>0</v>
      </c>
      <c r="I48" s="53">
        <v>29</v>
      </c>
    </row>
    <row r="49" spans="1:9" hidden="1" x14ac:dyDescent="0.2">
      <c r="A49" s="52" t="s">
        <v>205</v>
      </c>
      <c r="B49" s="52" t="s">
        <v>370</v>
      </c>
      <c r="C49" s="52" t="s">
        <v>13</v>
      </c>
      <c r="D49" s="10">
        <v>0.19565217391304299</v>
      </c>
      <c r="E49" s="10">
        <v>0.39130434782608697</v>
      </c>
      <c r="F49" s="10">
        <v>0.36956521739130399</v>
      </c>
      <c r="G49" s="10">
        <v>4.3478260869565202E-2</v>
      </c>
      <c r="H49" s="10">
        <v>0</v>
      </c>
      <c r="I49" s="53">
        <v>46</v>
      </c>
    </row>
    <row r="50" spans="1:9" hidden="1" x14ac:dyDescent="0.2">
      <c r="A50" s="52" t="s">
        <v>205</v>
      </c>
      <c r="B50" s="52" t="s">
        <v>368</v>
      </c>
      <c r="C50" s="52" t="s">
        <v>17</v>
      </c>
      <c r="D50" s="10">
        <v>0.32</v>
      </c>
      <c r="E50" s="10">
        <v>0.48</v>
      </c>
      <c r="F50" s="10">
        <v>0.12</v>
      </c>
      <c r="G50" s="10">
        <v>0.08</v>
      </c>
      <c r="H50" s="10">
        <v>0</v>
      </c>
      <c r="I50" s="54">
        <v>25</v>
      </c>
    </row>
    <row r="51" spans="1:9" hidden="1" x14ac:dyDescent="0.2">
      <c r="A51" s="52" t="s">
        <v>205</v>
      </c>
      <c r="B51" s="52" t="s">
        <v>369</v>
      </c>
      <c r="C51" s="52" t="s">
        <v>17</v>
      </c>
      <c r="D51" s="10">
        <v>0.125</v>
      </c>
      <c r="E51" s="10">
        <v>0.375</v>
      </c>
      <c r="F51" s="10">
        <v>0.375</v>
      </c>
      <c r="G51" s="10">
        <v>0.125</v>
      </c>
      <c r="H51" s="10">
        <v>0</v>
      </c>
      <c r="I51" s="54">
        <v>16</v>
      </c>
    </row>
    <row r="52" spans="1:9" hidden="1" x14ac:dyDescent="0.2">
      <c r="A52" s="52" t="s">
        <v>205</v>
      </c>
      <c r="B52" s="52" t="s">
        <v>370</v>
      </c>
      <c r="C52" s="52" t="s">
        <v>17</v>
      </c>
      <c r="D52" s="10">
        <v>0.24390243902438999</v>
      </c>
      <c r="E52" s="10">
        <v>0.439024390243902</v>
      </c>
      <c r="F52" s="10">
        <v>0.219512195121951</v>
      </c>
      <c r="G52" s="10">
        <v>9.7560975609756101E-2</v>
      </c>
      <c r="H52" s="10">
        <v>0</v>
      </c>
      <c r="I52" s="54">
        <v>41</v>
      </c>
    </row>
    <row r="53" spans="1:9" hidden="1" x14ac:dyDescent="0.2">
      <c r="A53" s="52" t="s">
        <v>205</v>
      </c>
      <c r="B53" s="52" t="s">
        <v>368</v>
      </c>
      <c r="C53" s="52" t="s">
        <v>4</v>
      </c>
      <c r="D53" s="10">
        <v>0.37662337662337703</v>
      </c>
      <c r="E53" s="10">
        <v>0.493506493506494</v>
      </c>
      <c r="F53" s="10">
        <v>7.7922077922077906E-2</v>
      </c>
      <c r="G53" s="10">
        <v>3.8961038961039002E-2</v>
      </c>
      <c r="H53" s="10">
        <v>1.2987012987013E-2</v>
      </c>
      <c r="I53" s="53">
        <v>77</v>
      </c>
    </row>
    <row r="54" spans="1:9" hidden="1" x14ac:dyDescent="0.2">
      <c r="A54" s="52" t="s">
        <v>205</v>
      </c>
      <c r="B54" s="52" t="s">
        <v>369</v>
      </c>
      <c r="C54" s="52" t="s">
        <v>4</v>
      </c>
      <c r="D54" s="10">
        <v>0.217391304347826</v>
      </c>
      <c r="E54" s="10">
        <v>0.52173913043478304</v>
      </c>
      <c r="F54" s="10">
        <v>0.202898550724638</v>
      </c>
      <c r="G54" s="10">
        <v>2.8985507246376802E-2</v>
      </c>
      <c r="H54" s="10">
        <v>2.8985507246376802E-2</v>
      </c>
      <c r="I54" s="53">
        <v>69</v>
      </c>
    </row>
    <row r="55" spans="1:9" hidden="1" x14ac:dyDescent="0.2">
      <c r="A55" s="52" t="s">
        <v>205</v>
      </c>
      <c r="B55" s="52" t="s">
        <v>370</v>
      </c>
      <c r="C55" s="52" t="s">
        <v>4</v>
      </c>
      <c r="D55" s="10">
        <v>0.29139072847682101</v>
      </c>
      <c r="E55" s="10">
        <v>0.51655629139072801</v>
      </c>
      <c r="F55" s="10">
        <v>0.139072847682119</v>
      </c>
      <c r="G55" s="10">
        <v>3.3112582781456998E-2</v>
      </c>
      <c r="H55" s="10">
        <v>1.9867549668874201E-2</v>
      </c>
      <c r="I55" s="53">
        <v>151</v>
      </c>
    </row>
    <row r="56" spans="1:9" hidden="1" x14ac:dyDescent="0.2">
      <c r="A56" s="52" t="s">
        <v>205</v>
      </c>
      <c r="B56" s="52" t="s">
        <v>368</v>
      </c>
      <c r="C56" s="52" t="s">
        <v>16</v>
      </c>
      <c r="D56" s="10"/>
      <c r="E56" s="10"/>
      <c r="F56" s="10"/>
      <c r="G56" s="10"/>
      <c r="H56" s="10"/>
      <c r="I56" s="54">
        <v>11</v>
      </c>
    </row>
    <row r="57" spans="1:9" hidden="1" x14ac:dyDescent="0.2">
      <c r="A57" s="52" t="s">
        <v>205</v>
      </c>
      <c r="B57" s="52" t="s">
        <v>369</v>
      </c>
      <c r="C57" s="52" t="s">
        <v>16</v>
      </c>
      <c r="D57" s="10">
        <v>0.21052631578947401</v>
      </c>
      <c r="E57" s="10">
        <v>0.31578947368421101</v>
      </c>
      <c r="F57" s="10">
        <v>0.26315789473684198</v>
      </c>
      <c r="G57" s="10">
        <v>0.157894736842105</v>
      </c>
      <c r="H57" s="10">
        <v>5.2631578947368397E-2</v>
      </c>
      <c r="I57" s="54">
        <v>19</v>
      </c>
    </row>
    <row r="58" spans="1:9" hidden="1" x14ac:dyDescent="0.2">
      <c r="A58" s="52" t="s">
        <v>205</v>
      </c>
      <c r="B58" s="52" t="s">
        <v>370</v>
      </c>
      <c r="C58" s="52" t="s">
        <v>16</v>
      </c>
      <c r="D58" s="10">
        <v>0.15625</v>
      </c>
      <c r="E58" s="10">
        <v>0.40625</v>
      </c>
      <c r="F58" s="10">
        <v>0.28125</v>
      </c>
      <c r="G58" s="10">
        <v>0.125</v>
      </c>
      <c r="H58" s="10">
        <v>3.125E-2</v>
      </c>
      <c r="I58" s="54">
        <v>32</v>
      </c>
    </row>
    <row r="59" spans="1:9" ht="14.1" hidden="1" customHeight="1" x14ac:dyDescent="0.2">
      <c r="A59" s="38" t="s">
        <v>216</v>
      </c>
      <c r="B59" s="46" t="s">
        <v>368</v>
      </c>
      <c r="C59" s="46" t="s">
        <v>216</v>
      </c>
      <c r="D59" s="55">
        <v>0.28008752735229803</v>
      </c>
      <c r="E59" s="55">
        <v>0.53610503282275701</v>
      </c>
      <c r="F59" s="55">
        <v>0.146608315098468</v>
      </c>
      <c r="G59" s="55">
        <v>3.06345733041575E-2</v>
      </c>
      <c r="H59" s="55">
        <v>6.5645514223194703E-3</v>
      </c>
      <c r="I59" s="53">
        <v>457</v>
      </c>
    </row>
    <row r="60" spans="1:9" ht="14.1" hidden="1" customHeight="1" x14ac:dyDescent="0.2">
      <c r="A60" s="38" t="s">
        <v>216</v>
      </c>
      <c r="B60" s="46" t="s">
        <v>369</v>
      </c>
      <c r="C60" s="46" t="s">
        <v>216</v>
      </c>
      <c r="D60" s="55">
        <v>0.18494623655914</v>
      </c>
      <c r="E60" s="55">
        <v>0.45591397849462401</v>
      </c>
      <c r="F60" s="55">
        <v>0.25376344086021502</v>
      </c>
      <c r="G60" s="55">
        <v>8.6021505376344107E-2</v>
      </c>
      <c r="H60" s="55">
        <v>1.9354838709677399E-2</v>
      </c>
      <c r="I60" s="53">
        <v>465</v>
      </c>
    </row>
    <row r="61" spans="1:9" ht="14.1" hidden="1" customHeight="1" x14ac:dyDescent="0.2">
      <c r="A61" s="38" t="s">
        <v>216</v>
      </c>
      <c r="B61" s="46" t="s">
        <v>370</v>
      </c>
      <c r="C61" s="46" t="s">
        <v>216</v>
      </c>
      <c r="D61" s="55">
        <v>0.234177215189873</v>
      </c>
      <c r="E61" s="55">
        <v>0.49472573839662398</v>
      </c>
      <c r="F61" s="55">
        <v>0.199367088607595</v>
      </c>
      <c r="G61" s="55">
        <v>5.6962025316455701E-2</v>
      </c>
      <c r="H61" s="55">
        <v>1.4767932489451499E-2</v>
      </c>
      <c r="I61" s="53">
        <v>948</v>
      </c>
    </row>
    <row r="62" spans="1:9" ht="14.1" customHeight="1" x14ac:dyDescent="0.2">
      <c r="A62" s="40" t="s">
        <v>181</v>
      </c>
      <c r="B62" s="56" t="s">
        <v>368</v>
      </c>
      <c r="C62" s="56" t="s">
        <v>181</v>
      </c>
      <c r="D62" s="57">
        <v>0.27835051546391798</v>
      </c>
      <c r="E62" s="57">
        <v>0.55375552282768803</v>
      </c>
      <c r="F62" s="57">
        <v>0.126656848306333</v>
      </c>
      <c r="G62" s="57">
        <v>3.2400589101619998E-2</v>
      </c>
      <c r="H62" s="57">
        <v>8.8365243004418295E-3</v>
      </c>
      <c r="I62" s="54">
        <v>679</v>
      </c>
    </row>
    <row r="63" spans="1:9" ht="14.1" customHeight="1" x14ac:dyDescent="0.2">
      <c r="A63" s="40" t="s">
        <v>181</v>
      </c>
      <c r="B63" s="56" t="s">
        <v>369</v>
      </c>
      <c r="C63" s="56" t="s">
        <v>181</v>
      </c>
      <c r="D63" s="57">
        <v>0.18777292576419199</v>
      </c>
      <c r="E63" s="57">
        <v>0.46288209606986902</v>
      </c>
      <c r="F63" s="57">
        <v>0.234352256186317</v>
      </c>
      <c r="G63" s="57">
        <v>8.8791848617176095E-2</v>
      </c>
      <c r="H63" s="57">
        <v>2.62008733624454E-2</v>
      </c>
      <c r="I63" s="54">
        <v>687</v>
      </c>
    </row>
    <row r="64" spans="1:9" ht="14.1" customHeight="1" x14ac:dyDescent="0.2">
      <c r="A64" s="40" t="s">
        <v>181</v>
      </c>
      <c r="B64" s="56" t="s">
        <v>370</v>
      </c>
      <c r="C64" s="56" t="s">
        <v>181</v>
      </c>
      <c r="D64" s="57">
        <v>0.233784746970777</v>
      </c>
      <c r="E64" s="57">
        <v>0.50605844618674301</v>
      </c>
      <c r="F64" s="57">
        <v>0.18175338560228099</v>
      </c>
      <c r="G64" s="57">
        <v>5.9158945117605097E-2</v>
      </c>
      <c r="H64" s="57">
        <v>1.92444761225944E-2</v>
      </c>
      <c r="I64" s="54">
        <v>1403</v>
      </c>
    </row>
    <row r="65" spans="1:9" ht="14.1" hidden="1" customHeight="1" x14ac:dyDescent="0.2">
      <c r="A65" s="58" t="s">
        <v>218</v>
      </c>
      <c r="B65" s="52" t="s">
        <v>368</v>
      </c>
      <c r="C65" s="52" t="s">
        <v>8</v>
      </c>
      <c r="D65" s="10">
        <v>0.37313432835820898</v>
      </c>
      <c r="E65" s="10">
        <v>0.52238805970149205</v>
      </c>
      <c r="F65" s="10">
        <v>5.9701492537313397E-2</v>
      </c>
      <c r="G65" s="10">
        <v>2.2388059701492501E-2</v>
      </c>
      <c r="H65" s="10">
        <v>2.2388059701492501E-2</v>
      </c>
      <c r="I65" s="53">
        <v>134</v>
      </c>
    </row>
    <row r="66" spans="1:9" ht="14.1" hidden="1" customHeight="1" x14ac:dyDescent="0.2">
      <c r="A66" s="58" t="s">
        <v>218</v>
      </c>
      <c r="B66" s="52" t="s">
        <v>369</v>
      </c>
      <c r="C66" s="52" t="s">
        <v>8</v>
      </c>
      <c r="D66" s="10">
        <v>0.29015544041450803</v>
      </c>
      <c r="E66" s="10">
        <v>0.54404145077720201</v>
      </c>
      <c r="F66" s="10">
        <v>0.113989637305699</v>
      </c>
      <c r="G66" s="10">
        <v>3.10880829015544E-2</v>
      </c>
      <c r="H66" s="10">
        <v>2.0725388601036301E-2</v>
      </c>
      <c r="I66" s="53">
        <v>193</v>
      </c>
    </row>
    <row r="67" spans="1:9" ht="14.1" hidden="1" customHeight="1" x14ac:dyDescent="0.2">
      <c r="A67" s="58" t="s">
        <v>218</v>
      </c>
      <c r="B67" s="52" t="s">
        <v>370</v>
      </c>
      <c r="C67" s="52" t="s">
        <v>8</v>
      </c>
      <c r="D67" s="10">
        <v>0.32522796352583599</v>
      </c>
      <c r="E67" s="10">
        <v>0.53495440729483301</v>
      </c>
      <c r="F67" s="10">
        <v>9.1185410334346503E-2</v>
      </c>
      <c r="G67" s="10">
        <v>2.7355623100304E-2</v>
      </c>
      <c r="H67" s="10">
        <v>2.1276595744680899E-2</v>
      </c>
      <c r="I67" s="53">
        <v>329</v>
      </c>
    </row>
    <row r="68" spans="1:9" ht="14.1" hidden="1" customHeight="1" x14ac:dyDescent="0.2">
      <c r="A68" s="58" t="s">
        <v>220</v>
      </c>
      <c r="B68" s="52" t="s">
        <v>368</v>
      </c>
      <c r="C68" s="52" t="s">
        <v>86</v>
      </c>
      <c r="D68" s="10">
        <v>0.36206896551724099</v>
      </c>
      <c r="E68" s="10">
        <v>0.60344827586206895</v>
      </c>
      <c r="F68" s="10">
        <v>3.4482758620689703E-2</v>
      </c>
      <c r="G68" s="10">
        <v>0</v>
      </c>
      <c r="H68" s="10">
        <v>0</v>
      </c>
      <c r="I68" s="54">
        <v>58</v>
      </c>
    </row>
    <row r="69" spans="1:9" ht="14.1" hidden="1" customHeight="1" x14ac:dyDescent="0.2">
      <c r="A69" s="58" t="s">
        <v>220</v>
      </c>
      <c r="B69" s="52" t="s">
        <v>369</v>
      </c>
      <c r="C69" s="52" t="s">
        <v>86</v>
      </c>
      <c r="D69" s="10">
        <v>0.37704918032786899</v>
      </c>
      <c r="E69" s="10">
        <v>0.44262295081967201</v>
      </c>
      <c r="F69" s="10">
        <v>0.114754098360656</v>
      </c>
      <c r="G69" s="10">
        <v>4.91803278688525E-2</v>
      </c>
      <c r="H69" s="10">
        <v>1.63934426229508E-2</v>
      </c>
      <c r="I69" s="54">
        <v>61</v>
      </c>
    </row>
    <row r="70" spans="1:9" ht="14.1" hidden="1" customHeight="1" x14ac:dyDescent="0.2">
      <c r="A70" s="58" t="s">
        <v>220</v>
      </c>
      <c r="B70" s="52" t="s">
        <v>370</v>
      </c>
      <c r="C70" s="52" t="s">
        <v>86</v>
      </c>
      <c r="D70" s="10">
        <v>0.369747899159664</v>
      </c>
      <c r="E70" s="10">
        <v>0.52100840336134502</v>
      </c>
      <c r="F70" s="10">
        <v>7.5630252100840303E-2</v>
      </c>
      <c r="G70" s="10">
        <v>2.5210084033613401E-2</v>
      </c>
      <c r="H70" s="10">
        <v>8.4033613445378096E-3</v>
      </c>
      <c r="I70" s="54">
        <v>119</v>
      </c>
    </row>
    <row r="71" spans="1:9" ht="14.1" hidden="1" customHeight="1" x14ac:dyDescent="0.2">
      <c r="A71" s="58" t="s">
        <v>222</v>
      </c>
      <c r="B71" s="52" t="s">
        <v>368</v>
      </c>
      <c r="C71" s="52" t="s">
        <v>64</v>
      </c>
      <c r="D71" s="10">
        <v>0.42131979695431498</v>
      </c>
      <c r="E71" s="10">
        <v>0.49746192893400998</v>
      </c>
      <c r="F71" s="10">
        <v>7.6142131979695396E-2</v>
      </c>
      <c r="G71" s="10">
        <v>0</v>
      </c>
      <c r="H71" s="10">
        <v>5.0761421319797002E-3</v>
      </c>
      <c r="I71" s="53">
        <v>197</v>
      </c>
    </row>
    <row r="72" spans="1:9" ht="14.1" hidden="1" customHeight="1" x14ac:dyDescent="0.2">
      <c r="A72" s="58" t="s">
        <v>222</v>
      </c>
      <c r="B72" s="52" t="s">
        <v>369</v>
      </c>
      <c r="C72" s="52" t="s">
        <v>64</v>
      </c>
      <c r="D72" s="10">
        <v>0.32258064516128998</v>
      </c>
      <c r="E72" s="10">
        <v>0.55645161290322598</v>
      </c>
      <c r="F72" s="10">
        <v>0.120967741935484</v>
      </c>
      <c r="G72" s="10">
        <v>0</v>
      </c>
      <c r="H72" s="10">
        <v>0</v>
      </c>
      <c r="I72" s="53">
        <v>124</v>
      </c>
    </row>
    <row r="73" spans="1:9" ht="14.1" hidden="1" customHeight="1" x14ac:dyDescent="0.2">
      <c r="A73" s="58" t="s">
        <v>222</v>
      </c>
      <c r="B73" s="52" t="s">
        <v>370</v>
      </c>
      <c r="C73" s="52" t="s">
        <v>64</v>
      </c>
      <c r="D73" s="10">
        <v>0.38509316770186303</v>
      </c>
      <c r="E73" s="10">
        <v>0.51863354037267095</v>
      </c>
      <c r="F73" s="10">
        <v>9.3167701863354005E-2</v>
      </c>
      <c r="G73" s="10">
        <v>0</v>
      </c>
      <c r="H73" s="10">
        <v>3.1055900621118002E-3</v>
      </c>
      <c r="I73" s="53">
        <v>322</v>
      </c>
    </row>
    <row r="74" spans="1:9" ht="14.1" hidden="1" customHeight="1" x14ac:dyDescent="0.2">
      <c r="A74" s="58" t="s">
        <v>224</v>
      </c>
      <c r="B74" s="52" t="s">
        <v>368</v>
      </c>
      <c r="C74" s="52" t="s">
        <v>87</v>
      </c>
      <c r="D74" s="10">
        <v>0.58823529411764697</v>
      </c>
      <c r="E74" s="10">
        <v>0.29411764705882398</v>
      </c>
      <c r="F74" s="10">
        <v>0.11764705882352899</v>
      </c>
      <c r="G74" s="10">
        <v>0</v>
      </c>
      <c r="H74" s="10">
        <v>0</v>
      </c>
      <c r="I74" s="54">
        <v>17</v>
      </c>
    </row>
    <row r="75" spans="1:9" ht="14.1" hidden="1" customHeight="1" x14ac:dyDescent="0.2">
      <c r="A75" s="58" t="s">
        <v>224</v>
      </c>
      <c r="B75" s="52" t="s">
        <v>369</v>
      </c>
      <c r="C75" s="52" t="s">
        <v>87</v>
      </c>
      <c r="D75" s="10"/>
      <c r="E75" s="10"/>
      <c r="F75" s="10"/>
      <c r="G75" s="10"/>
      <c r="H75" s="10"/>
      <c r="I75" s="54">
        <v>13</v>
      </c>
    </row>
    <row r="76" spans="1:9" ht="14.1" hidden="1" customHeight="1" x14ac:dyDescent="0.2">
      <c r="A76" s="58" t="s">
        <v>224</v>
      </c>
      <c r="B76" s="52" t="s">
        <v>370</v>
      </c>
      <c r="C76" s="52" t="s">
        <v>87</v>
      </c>
      <c r="D76" s="10">
        <v>0.4</v>
      </c>
      <c r="E76" s="10">
        <v>0.4</v>
      </c>
      <c r="F76" s="10">
        <v>0.16666666666666699</v>
      </c>
      <c r="G76" s="10">
        <v>3.3333333333333298E-2</v>
      </c>
      <c r="H76" s="10">
        <v>0</v>
      </c>
      <c r="I76" s="54">
        <v>30</v>
      </c>
    </row>
    <row r="77" spans="1:9" ht="14.1" customHeight="1" x14ac:dyDescent="0.2">
      <c r="A77" s="40" t="s">
        <v>182</v>
      </c>
      <c r="B77" s="56" t="s">
        <v>368</v>
      </c>
      <c r="C77" s="56" t="s">
        <v>182</v>
      </c>
      <c r="D77" s="57">
        <v>0.40394088669950701</v>
      </c>
      <c r="E77" s="57">
        <v>0.51231527093596096</v>
      </c>
      <c r="F77" s="57">
        <v>6.6502463054187194E-2</v>
      </c>
      <c r="G77" s="57">
        <v>7.38916256157635E-3</v>
      </c>
      <c r="H77" s="57">
        <v>9.8522167487684695E-3</v>
      </c>
      <c r="I77" s="53">
        <v>406</v>
      </c>
    </row>
    <row r="78" spans="1:9" ht="14.1" customHeight="1" x14ac:dyDescent="0.2">
      <c r="A78" s="40" t="s">
        <v>182</v>
      </c>
      <c r="B78" s="56" t="s">
        <v>369</v>
      </c>
      <c r="C78" s="56" t="s">
        <v>182</v>
      </c>
      <c r="D78" s="57">
        <v>0.30946291560102301</v>
      </c>
      <c r="E78" s="57">
        <v>0.53196930946291598</v>
      </c>
      <c r="F78" s="57">
        <v>0.12020460358056299</v>
      </c>
      <c r="G78" s="57">
        <v>2.5575447570332501E-2</v>
      </c>
      <c r="H78" s="57">
        <v>1.27877237851662E-2</v>
      </c>
      <c r="I78" s="53">
        <v>391</v>
      </c>
    </row>
    <row r="79" spans="1:9" ht="14.1" customHeight="1" x14ac:dyDescent="0.2">
      <c r="A79" s="40" t="s">
        <v>182</v>
      </c>
      <c r="B79" s="56" t="s">
        <v>370</v>
      </c>
      <c r="C79" s="56" t="s">
        <v>182</v>
      </c>
      <c r="D79" s="57">
        <v>0.35875000000000001</v>
      </c>
      <c r="E79" s="57">
        <v>0.52124999999999999</v>
      </c>
      <c r="F79" s="57">
        <v>9.2499999999999999E-2</v>
      </c>
      <c r="G79" s="57">
        <v>1.6250000000000001E-2</v>
      </c>
      <c r="H79" s="57">
        <v>1.125E-2</v>
      </c>
      <c r="I79" s="53">
        <v>800</v>
      </c>
    </row>
    <row r="80" spans="1:9" ht="14.1" customHeight="1" x14ac:dyDescent="0.2">
      <c r="A80" s="59" t="s">
        <v>89</v>
      </c>
      <c r="B80" s="49" t="s">
        <v>368</v>
      </c>
      <c r="C80" s="49" t="s">
        <v>89</v>
      </c>
      <c r="D80" s="60">
        <v>0.32534562211981599</v>
      </c>
      <c r="E80" s="60">
        <v>0.53824884792626704</v>
      </c>
      <c r="F80" s="60">
        <v>0.10414746543778799</v>
      </c>
      <c r="G80" s="60">
        <v>2.3041474654377898E-2</v>
      </c>
      <c r="H80" s="60">
        <v>9.2165898617511503E-3</v>
      </c>
      <c r="I80" s="54">
        <v>1085</v>
      </c>
    </row>
    <row r="81" spans="1:9" ht="14.1" customHeight="1" x14ac:dyDescent="0.2">
      <c r="A81" s="59" t="s">
        <v>89</v>
      </c>
      <c r="B81" s="49" t="s">
        <v>369</v>
      </c>
      <c r="C81" s="49" t="s">
        <v>89</v>
      </c>
      <c r="D81" s="60">
        <v>0.23191094619666</v>
      </c>
      <c r="E81" s="60">
        <v>0.487940630797774</v>
      </c>
      <c r="F81" s="60">
        <v>0.192949907235622</v>
      </c>
      <c r="G81" s="60">
        <v>6.5862708719851601E-2</v>
      </c>
      <c r="H81" s="60">
        <v>2.13358070500928E-2</v>
      </c>
      <c r="I81" s="54">
        <v>1078</v>
      </c>
    </row>
    <row r="82" spans="1:9" ht="14.1" customHeight="1" x14ac:dyDescent="0.2">
      <c r="A82" s="59" t="s">
        <v>89</v>
      </c>
      <c r="B82" s="49" t="s">
        <v>370</v>
      </c>
      <c r="C82" s="49" t="s">
        <v>89</v>
      </c>
      <c r="D82" s="60">
        <v>0.27916477530639999</v>
      </c>
      <c r="E82" s="60">
        <v>0.51157512482977796</v>
      </c>
      <c r="F82" s="60">
        <v>0.14934180662732599</v>
      </c>
      <c r="G82" s="60">
        <v>4.3576940535633199E-2</v>
      </c>
      <c r="H82" s="60">
        <v>1.63413527008625E-2</v>
      </c>
      <c r="I82" s="54">
        <v>2203</v>
      </c>
    </row>
    <row r="83" spans="1:9" x14ac:dyDescent="0.2">
      <c r="A83" s="46" t="s">
        <v>371</v>
      </c>
    </row>
    <row r="85" spans="1:9" ht="18" customHeight="1" x14ac:dyDescent="0.2">
      <c r="A85" s="48" t="s">
        <v>372</v>
      </c>
    </row>
    <row r="87" spans="1:9" x14ac:dyDescent="0.2">
      <c r="D87" s="10"/>
      <c r="E87" s="10"/>
      <c r="F87" s="10"/>
      <c r="G87" s="10"/>
      <c r="H87" s="10"/>
    </row>
    <row r="88" spans="1:9" x14ac:dyDescent="0.2">
      <c r="D88" s="10"/>
      <c r="E88" s="10"/>
      <c r="F88" s="10"/>
      <c r="G88" s="10"/>
      <c r="H88" s="10"/>
    </row>
    <row r="89" spans="1:9" x14ac:dyDescent="0.2">
      <c r="D89" s="10"/>
      <c r="E89" s="10"/>
      <c r="F89" s="10"/>
      <c r="G89" s="10"/>
      <c r="H89" s="10"/>
    </row>
    <row r="90" spans="1:9" x14ac:dyDescent="0.2">
      <c r="D90" s="10"/>
      <c r="E90" s="10"/>
      <c r="F90" s="10"/>
      <c r="G90" s="10"/>
      <c r="H90" s="10"/>
    </row>
    <row r="91" spans="1:9" x14ac:dyDescent="0.2">
      <c r="D91" s="10"/>
      <c r="E91" s="10"/>
      <c r="F91" s="10"/>
      <c r="G91" s="10"/>
      <c r="H91" s="10"/>
    </row>
    <row r="92" spans="1:9" x14ac:dyDescent="0.2">
      <c r="D92" s="10"/>
      <c r="E92" s="10"/>
      <c r="F92" s="10"/>
      <c r="G92" s="10"/>
      <c r="H92" s="10"/>
    </row>
    <row r="93" spans="1:9" x14ac:dyDescent="0.2">
      <c r="D93" s="10"/>
      <c r="E93" s="10"/>
      <c r="F93" s="10"/>
      <c r="G93" s="10"/>
      <c r="H93" s="10"/>
    </row>
    <row r="94" spans="1:9" x14ac:dyDescent="0.2">
      <c r="D94" s="10"/>
      <c r="E94" s="10"/>
      <c r="F94" s="10"/>
      <c r="G94" s="10"/>
      <c r="H94" s="10"/>
    </row>
    <row r="95" spans="1:9" x14ac:dyDescent="0.2">
      <c r="D95" s="10"/>
      <c r="E95" s="10"/>
      <c r="F95" s="10"/>
      <c r="G95" s="10"/>
      <c r="H95" s="10"/>
    </row>
    <row r="96" spans="1:9" x14ac:dyDescent="0.2">
      <c r="D96" s="10"/>
      <c r="E96" s="10"/>
      <c r="F96" s="10"/>
      <c r="G96" s="10"/>
      <c r="H96" s="10"/>
    </row>
    <row r="97" spans="4:8" x14ac:dyDescent="0.2">
      <c r="D97" s="10"/>
      <c r="E97" s="10"/>
      <c r="F97" s="10"/>
      <c r="G97" s="10"/>
      <c r="H97" s="10"/>
    </row>
    <row r="98" spans="4:8" x14ac:dyDescent="0.2">
      <c r="D98" s="10"/>
      <c r="E98" s="10"/>
      <c r="F98" s="10"/>
      <c r="G98" s="10"/>
      <c r="H98" s="10"/>
    </row>
    <row r="99" spans="4:8" x14ac:dyDescent="0.2">
      <c r="D99" s="10"/>
      <c r="E99" s="10"/>
      <c r="F99" s="10"/>
      <c r="G99" s="10"/>
      <c r="H99" s="10"/>
    </row>
    <row r="100" spans="4:8" x14ac:dyDescent="0.2">
      <c r="D100" s="10"/>
      <c r="E100" s="10"/>
      <c r="F100" s="10"/>
      <c r="G100" s="10"/>
      <c r="H100" s="10"/>
    </row>
    <row r="101" spans="4:8" x14ac:dyDescent="0.2">
      <c r="D101" s="10"/>
      <c r="E101" s="10"/>
      <c r="F101" s="10"/>
      <c r="G101" s="10"/>
      <c r="H101" s="10"/>
    </row>
    <row r="102" spans="4:8" x14ac:dyDescent="0.2">
      <c r="D102" s="10"/>
      <c r="E102" s="10"/>
      <c r="F102" s="10"/>
      <c r="G102" s="10"/>
      <c r="H102" s="10"/>
    </row>
    <row r="103" spans="4:8" x14ac:dyDescent="0.2">
      <c r="D103" s="10"/>
      <c r="E103" s="10"/>
      <c r="F103" s="10"/>
      <c r="G103" s="10"/>
      <c r="H103" s="10"/>
    </row>
    <row r="104" spans="4:8" x14ac:dyDescent="0.2">
      <c r="D104" s="10"/>
      <c r="E104" s="10"/>
      <c r="F104" s="10"/>
      <c r="G104" s="10"/>
      <c r="H104" s="10"/>
    </row>
    <row r="105" spans="4:8" x14ac:dyDescent="0.2">
      <c r="D105" s="10"/>
      <c r="E105" s="10"/>
      <c r="F105" s="10"/>
      <c r="G105" s="10"/>
      <c r="H105" s="10"/>
    </row>
    <row r="106" spans="4:8" x14ac:dyDescent="0.2">
      <c r="D106" s="10"/>
      <c r="E106" s="10"/>
      <c r="F106" s="10"/>
      <c r="G106" s="10"/>
      <c r="H106" s="10"/>
    </row>
    <row r="107" spans="4:8" x14ac:dyDescent="0.2">
      <c r="D107" s="10"/>
      <c r="E107" s="10"/>
      <c r="F107" s="10"/>
      <c r="G107" s="10"/>
      <c r="H107" s="10"/>
    </row>
    <row r="108" spans="4:8" x14ac:dyDescent="0.2">
      <c r="D108" s="10"/>
      <c r="E108" s="10"/>
      <c r="F108" s="10"/>
      <c r="G108" s="10"/>
      <c r="H108" s="10"/>
    </row>
    <row r="109" spans="4:8" x14ac:dyDescent="0.2">
      <c r="D109" s="10"/>
      <c r="E109" s="10"/>
      <c r="F109" s="10"/>
      <c r="G109" s="10"/>
      <c r="H109" s="10"/>
    </row>
    <row r="110" spans="4:8" x14ac:dyDescent="0.2">
      <c r="D110" s="10"/>
      <c r="E110" s="10"/>
      <c r="F110" s="10"/>
      <c r="G110" s="10"/>
      <c r="H110" s="10"/>
    </row>
    <row r="111" spans="4:8" x14ac:dyDescent="0.2">
      <c r="D111" s="10"/>
      <c r="E111" s="10"/>
      <c r="F111" s="10"/>
      <c r="G111" s="10"/>
      <c r="H111" s="10"/>
    </row>
    <row r="112" spans="4:8" x14ac:dyDescent="0.2">
      <c r="D112" s="10"/>
      <c r="E112" s="10"/>
      <c r="F112" s="10"/>
      <c r="G112" s="10"/>
      <c r="H112" s="10"/>
    </row>
    <row r="113" spans="4:8" x14ac:dyDescent="0.2">
      <c r="D113" s="10"/>
      <c r="E113" s="10"/>
      <c r="F113" s="10"/>
      <c r="G113" s="10"/>
      <c r="H113" s="10"/>
    </row>
    <row r="114" spans="4:8" x14ac:dyDescent="0.2">
      <c r="D114" s="10"/>
      <c r="E114" s="10"/>
      <c r="F114" s="10"/>
      <c r="G114" s="10"/>
      <c r="H114" s="10"/>
    </row>
    <row r="115" spans="4:8" x14ac:dyDescent="0.2">
      <c r="D115" s="10"/>
      <c r="E115" s="10"/>
      <c r="F115" s="10"/>
      <c r="G115" s="10"/>
      <c r="H115" s="10"/>
    </row>
    <row r="116" spans="4:8" x14ac:dyDescent="0.2">
      <c r="D116" s="10"/>
      <c r="E116" s="10"/>
      <c r="F116" s="10"/>
      <c r="G116" s="10"/>
      <c r="H116" s="10"/>
    </row>
    <row r="117" spans="4:8" x14ac:dyDescent="0.2">
      <c r="D117" s="10"/>
      <c r="E117" s="10"/>
      <c r="F117" s="10"/>
      <c r="G117" s="10"/>
      <c r="H117" s="10"/>
    </row>
    <row r="118" spans="4:8" x14ac:dyDescent="0.2">
      <c r="D118" s="10"/>
      <c r="E118" s="10"/>
      <c r="F118" s="10"/>
      <c r="G118" s="10"/>
      <c r="H118" s="10"/>
    </row>
    <row r="119" spans="4:8" x14ac:dyDescent="0.2">
      <c r="D119" s="10"/>
      <c r="E119" s="10"/>
      <c r="F119" s="10"/>
      <c r="G119" s="10"/>
      <c r="H119" s="10"/>
    </row>
    <row r="120" spans="4:8" x14ac:dyDescent="0.2">
      <c r="D120" s="10"/>
      <c r="E120" s="10"/>
      <c r="F120" s="10"/>
      <c r="G120" s="10"/>
      <c r="H120" s="10"/>
    </row>
    <row r="121" spans="4:8" x14ac:dyDescent="0.2">
      <c r="D121" s="10"/>
      <c r="E121" s="10"/>
      <c r="F121" s="10"/>
      <c r="G121" s="10"/>
      <c r="H121" s="10"/>
    </row>
    <row r="122" spans="4:8" x14ac:dyDescent="0.2">
      <c r="D122" s="10"/>
      <c r="E122" s="10"/>
      <c r="F122" s="10"/>
      <c r="G122" s="10"/>
      <c r="H122" s="10"/>
    </row>
    <row r="123" spans="4:8" x14ac:dyDescent="0.2">
      <c r="D123" s="10"/>
      <c r="E123" s="10"/>
      <c r="F123" s="10"/>
      <c r="G123" s="10"/>
      <c r="H123" s="10"/>
    </row>
    <row r="124" spans="4:8" x14ac:dyDescent="0.2">
      <c r="D124" s="10"/>
      <c r="E124" s="10"/>
      <c r="F124" s="10"/>
      <c r="G124" s="10"/>
      <c r="H124" s="10"/>
    </row>
    <row r="125" spans="4:8" x14ac:dyDescent="0.2">
      <c r="D125" s="10"/>
      <c r="E125" s="10"/>
      <c r="F125" s="10"/>
      <c r="G125" s="10"/>
      <c r="H125" s="10"/>
    </row>
    <row r="126" spans="4:8" x14ac:dyDescent="0.2">
      <c r="D126" s="10"/>
      <c r="E126" s="10"/>
      <c r="F126" s="10"/>
      <c r="G126" s="10"/>
      <c r="H126" s="10"/>
    </row>
    <row r="127" spans="4:8" x14ac:dyDescent="0.2">
      <c r="D127" s="10"/>
      <c r="E127" s="10"/>
      <c r="F127" s="10"/>
      <c r="G127" s="10"/>
      <c r="H127" s="10"/>
    </row>
    <row r="128" spans="4:8" x14ac:dyDescent="0.2">
      <c r="D128" s="10"/>
      <c r="E128" s="10"/>
      <c r="F128" s="10"/>
      <c r="G128" s="10"/>
      <c r="H128" s="10"/>
    </row>
    <row r="129" spans="4:8" x14ac:dyDescent="0.2">
      <c r="D129" s="10"/>
      <c r="E129" s="10"/>
      <c r="F129" s="10"/>
      <c r="G129" s="10"/>
      <c r="H129" s="10"/>
    </row>
    <row r="130" spans="4:8" x14ac:dyDescent="0.2">
      <c r="D130" s="10"/>
      <c r="E130" s="10"/>
      <c r="F130" s="10"/>
      <c r="G130" s="10"/>
      <c r="H130" s="10"/>
    </row>
    <row r="131" spans="4:8" x14ac:dyDescent="0.2">
      <c r="D131" s="10"/>
      <c r="E131" s="10"/>
      <c r="F131" s="10"/>
      <c r="G131" s="10"/>
      <c r="H131" s="10"/>
    </row>
    <row r="132" spans="4:8" x14ac:dyDescent="0.2">
      <c r="D132" s="10"/>
      <c r="E132" s="10"/>
      <c r="F132" s="10"/>
      <c r="G132" s="10"/>
      <c r="H132" s="10"/>
    </row>
    <row r="133" spans="4:8" x14ac:dyDescent="0.2">
      <c r="D133" s="10"/>
      <c r="E133" s="10"/>
      <c r="F133" s="10"/>
      <c r="G133" s="10"/>
      <c r="H133" s="10"/>
    </row>
    <row r="134" spans="4:8" x14ac:dyDescent="0.2">
      <c r="D134" s="10"/>
      <c r="E134" s="10"/>
      <c r="F134" s="10"/>
      <c r="G134" s="10"/>
      <c r="H134" s="10"/>
    </row>
    <row r="135" spans="4:8" x14ac:dyDescent="0.2">
      <c r="D135" s="10"/>
      <c r="E135" s="10"/>
      <c r="F135" s="10"/>
      <c r="G135" s="10"/>
      <c r="H135" s="10"/>
    </row>
    <row r="136" spans="4:8" x14ac:dyDescent="0.2">
      <c r="D136" s="10"/>
      <c r="E136" s="10"/>
      <c r="F136" s="10"/>
      <c r="G136" s="10"/>
      <c r="H136" s="10"/>
    </row>
    <row r="137" spans="4:8" x14ac:dyDescent="0.2">
      <c r="D137" s="10"/>
      <c r="E137" s="10"/>
      <c r="F137" s="10"/>
      <c r="G137" s="10"/>
      <c r="H137" s="10"/>
    </row>
    <row r="138" spans="4:8" x14ac:dyDescent="0.2">
      <c r="D138" s="10"/>
      <c r="E138" s="10"/>
      <c r="F138" s="10"/>
      <c r="G138" s="10"/>
      <c r="H138" s="10"/>
    </row>
    <row r="139" spans="4:8" x14ac:dyDescent="0.2">
      <c r="D139" s="10"/>
      <c r="E139" s="10"/>
      <c r="F139" s="10"/>
      <c r="G139" s="10"/>
      <c r="H139" s="10"/>
    </row>
    <row r="140" spans="4:8" x14ac:dyDescent="0.2">
      <c r="D140" s="10"/>
      <c r="E140" s="10"/>
      <c r="F140" s="10"/>
      <c r="G140" s="10"/>
      <c r="H140" s="10"/>
    </row>
    <row r="141" spans="4:8" x14ac:dyDescent="0.2">
      <c r="D141" s="10"/>
      <c r="E141" s="10"/>
      <c r="F141" s="10"/>
      <c r="G141" s="10"/>
      <c r="H141" s="10"/>
    </row>
    <row r="142" spans="4:8" x14ac:dyDescent="0.2">
      <c r="D142" s="10"/>
      <c r="E142" s="10"/>
      <c r="F142" s="10"/>
      <c r="G142" s="10"/>
      <c r="H142" s="10"/>
    </row>
    <row r="143" spans="4:8" x14ac:dyDescent="0.2">
      <c r="D143" s="10"/>
      <c r="E143" s="10"/>
      <c r="F143" s="10"/>
      <c r="G143" s="10"/>
      <c r="H143" s="10"/>
    </row>
    <row r="144" spans="4:8" x14ac:dyDescent="0.2">
      <c r="D144" s="10"/>
      <c r="E144" s="10"/>
      <c r="F144" s="10"/>
      <c r="G144" s="10"/>
      <c r="H144" s="10"/>
    </row>
    <row r="145" spans="4:8" x14ac:dyDescent="0.2">
      <c r="D145" s="10"/>
      <c r="E145" s="10"/>
      <c r="F145" s="10"/>
      <c r="G145" s="10"/>
      <c r="H145" s="10"/>
    </row>
    <row r="146" spans="4:8" x14ac:dyDescent="0.2">
      <c r="D146" s="10"/>
      <c r="E146" s="10"/>
      <c r="F146" s="10"/>
      <c r="G146" s="10"/>
      <c r="H146" s="10"/>
    </row>
    <row r="147" spans="4:8" x14ac:dyDescent="0.2">
      <c r="D147" s="10"/>
      <c r="E147" s="10"/>
      <c r="F147" s="10"/>
      <c r="G147" s="10"/>
      <c r="H147" s="10"/>
    </row>
    <row r="148" spans="4:8" x14ac:dyDescent="0.2">
      <c r="D148" s="10"/>
      <c r="E148" s="10"/>
      <c r="F148" s="10"/>
      <c r="G148" s="10"/>
      <c r="H148" s="10"/>
    </row>
    <row r="149" spans="4:8" x14ac:dyDescent="0.2">
      <c r="D149" s="10"/>
      <c r="E149" s="10"/>
      <c r="F149" s="10"/>
      <c r="G149" s="10"/>
      <c r="H149" s="10"/>
    </row>
    <row r="150" spans="4:8" x14ac:dyDescent="0.2">
      <c r="D150" s="10"/>
      <c r="E150" s="10"/>
      <c r="F150" s="10"/>
      <c r="G150" s="10"/>
      <c r="H150" s="10"/>
    </row>
    <row r="151" spans="4:8" x14ac:dyDescent="0.2">
      <c r="D151" s="10"/>
      <c r="E151" s="10"/>
      <c r="F151" s="10"/>
      <c r="G151" s="10"/>
      <c r="H151" s="10"/>
    </row>
    <row r="152" spans="4:8" x14ac:dyDescent="0.2">
      <c r="D152" s="10"/>
      <c r="E152" s="10"/>
      <c r="F152" s="10"/>
      <c r="G152" s="10"/>
      <c r="H152" s="10"/>
    </row>
    <row r="153" spans="4:8" x14ac:dyDescent="0.2">
      <c r="D153" s="10"/>
      <c r="E153" s="10"/>
      <c r="F153" s="10"/>
      <c r="G153" s="10"/>
      <c r="H153" s="10"/>
    </row>
    <row r="154" spans="4:8" x14ac:dyDescent="0.2">
      <c r="D154" s="10"/>
      <c r="E154" s="10"/>
      <c r="F154" s="10"/>
      <c r="G154" s="10"/>
      <c r="H154" s="10"/>
    </row>
    <row r="155" spans="4:8" x14ac:dyDescent="0.2">
      <c r="D155" s="10"/>
      <c r="E155" s="10"/>
      <c r="F155" s="10"/>
      <c r="G155" s="10"/>
      <c r="H155" s="10"/>
    </row>
    <row r="156" spans="4:8" x14ac:dyDescent="0.2">
      <c r="D156" s="10"/>
      <c r="E156" s="10"/>
      <c r="F156" s="10"/>
      <c r="G156" s="10"/>
      <c r="H156" s="10"/>
    </row>
    <row r="157" spans="4:8" x14ac:dyDescent="0.2">
      <c r="D157" s="10"/>
      <c r="E157" s="10"/>
      <c r="F157" s="10"/>
      <c r="G157" s="10"/>
      <c r="H157" s="10"/>
    </row>
    <row r="158" spans="4:8" x14ac:dyDescent="0.2">
      <c r="D158" s="10"/>
      <c r="E158" s="10"/>
      <c r="F158" s="10"/>
      <c r="G158" s="10"/>
      <c r="H158" s="10"/>
    </row>
  </sheetData>
  <mergeCells count="2">
    <mergeCell ref="A3:I3"/>
    <mergeCell ref="A2:I2"/>
  </mergeCells>
  <pageMargins left="0.59055118110236227" right="0.39370078740157483" top="0.98425196850393704" bottom="0.98425196850393704" header="0.51181102362204722" footer="0.51181102362204722"/>
  <pageSetup paperSize="9" scale="58" orientation="portrait" r:id="rId1"/>
  <headerFooter scaleWithDoc="0" alignWithMargins="0">
    <oddFooter>&amp;L&amp;"Arial,Kursiv"</oddFooter>
  </headerFooter>
  <rowBreaks count="1" manualBreakCount="1">
    <brk id="84" max="9" man="1"/>
  </rowBreaks>
  <drawing r:id="rId2"/>
  <tableParts count="1">
    <tablePart r:id="rId3"/>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58"/>
  <sheetViews>
    <sheetView showGridLines="0" showWhiteSpace="0" zoomScaleNormal="100" zoomScalePageLayoutView="85" workbookViewId="0"/>
  </sheetViews>
  <sheetFormatPr defaultColWidth="11.42578125" defaultRowHeight="12.75" x14ac:dyDescent="0.2"/>
  <cols>
    <col min="1" max="1" width="32.42578125" customWidth="1"/>
    <col min="2" max="2" width="8.42578125" customWidth="1"/>
    <col min="3" max="3" width="32.42578125" customWidth="1"/>
    <col min="4" max="4" width="11.7109375" customWidth="1"/>
    <col min="5" max="5" width="11.42578125" customWidth="1"/>
    <col min="6" max="6" width="12.85546875" customWidth="1"/>
    <col min="7" max="7" width="14.42578125" customWidth="1"/>
    <col min="8" max="8" width="12.42578125" customWidth="1"/>
    <col min="9" max="9" width="15.140625" customWidth="1"/>
  </cols>
  <sheetData>
    <row r="1" spans="1:12" ht="15.95" customHeight="1" x14ac:dyDescent="0.25">
      <c r="A1" s="47" t="s">
        <v>360</v>
      </c>
      <c r="D1" s="47"/>
      <c r="E1" s="47"/>
      <c r="F1" s="47"/>
      <c r="G1" s="47"/>
      <c r="H1" s="47"/>
      <c r="I1" s="47"/>
      <c r="J1" s="47"/>
      <c r="K1" s="43" t="str">
        <f>HYPERLINK("#Innehållsförteckning!A1", "Innehållsförteckning")</f>
        <v>Innehållsförteckning</v>
      </c>
    </row>
    <row r="2" spans="1:12" ht="25.5" customHeight="1" x14ac:dyDescent="0.2">
      <c r="A2" s="70" t="s">
        <v>384</v>
      </c>
      <c r="B2" s="70"/>
      <c r="C2" s="70"/>
      <c r="D2" s="70"/>
      <c r="E2" s="70"/>
      <c r="F2" s="70"/>
      <c r="G2" s="70"/>
      <c r="H2" s="70"/>
      <c r="I2" s="70"/>
    </row>
    <row r="3" spans="1:12" ht="13.5" customHeight="1" x14ac:dyDescent="0.2">
      <c r="A3" s="71" t="s">
        <v>362</v>
      </c>
      <c r="B3" s="71"/>
      <c r="C3" s="71"/>
      <c r="D3" s="71"/>
      <c r="E3" s="71"/>
      <c r="F3" s="71"/>
      <c r="G3" s="71"/>
      <c r="H3" s="71"/>
      <c r="I3" s="71"/>
    </row>
    <row r="4" spans="1:12" ht="27.95" customHeight="1" x14ac:dyDescent="0.2">
      <c r="A4" s="49" t="s">
        <v>180</v>
      </c>
      <c r="B4" s="49" t="s">
        <v>363</v>
      </c>
      <c r="C4" s="49" t="s">
        <v>62</v>
      </c>
      <c r="D4" s="59" t="s">
        <v>380</v>
      </c>
      <c r="E4" s="59" t="s">
        <v>379</v>
      </c>
      <c r="F4" s="49" t="s">
        <v>378</v>
      </c>
      <c r="G4" s="49" t="s">
        <v>377</v>
      </c>
      <c r="H4" s="50" t="s">
        <v>376</v>
      </c>
      <c r="I4" s="51" t="s">
        <v>367</v>
      </c>
      <c r="L4" s="61"/>
    </row>
    <row r="5" spans="1:12" hidden="1" x14ac:dyDescent="0.2">
      <c r="A5" s="52" t="s">
        <v>189</v>
      </c>
      <c r="B5" s="52" t="s">
        <v>368</v>
      </c>
      <c r="C5" s="52" t="s">
        <v>6</v>
      </c>
      <c r="D5" s="10">
        <v>0.17647058823529399</v>
      </c>
      <c r="E5" s="10">
        <v>0.64705882352941202</v>
      </c>
      <c r="F5" s="10">
        <v>0.17647058823529399</v>
      </c>
      <c r="G5" s="10">
        <v>0</v>
      </c>
      <c r="H5" s="10">
        <v>0</v>
      </c>
      <c r="I5" s="53">
        <v>17</v>
      </c>
      <c r="L5" s="61"/>
    </row>
    <row r="6" spans="1:12" hidden="1" x14ac:dyDescent="0.2">
      <c r="A6" s="52" t="s">
        <v>189</v>
      </c>
      <c r="B6" s="52" t="s">
        <v>369</v>
      </c>
      <c r="C6" s="52" t="s">
        <v>6</v>
      </c>
      <c r="D6" s="10">
        <v>0.20833333333333301</v>
      </c>
      <c r="E6" s="10">
        <v>0.54166666666666696</v>
      </c>
      <c r="F6" s="10">
        <v>0.20833333333333301</v>
      </c>
      <c r="G6" s="10">
        <v>4.1666666666666699E-2</v>
      </c>
      <c r="H6" s="10">
        <v>0</v>
      </c>
      <c r="I6" s="53">
        <v>24</v>
      </c>
      <c r="L6" s="61"/>
    </row>
    <row r="7" spans="1:12" hidden="1" x14ac:dyDescent="0.2">
      <c r="A7" s="52" t="s">
        <v>189</v>
      </c>
      <c r="B7" s="52" t="s">
        <v>370</v>
      </c>
      <c r="C7" s="52" t="s">
        <v>6</v>
      </c>
      <c r="D7" s="10">
        <v>0.19512195121951201</v>
      </c>
      <c r="E7" s="10">
        <v>0.58536585365853699</v>
      </c>
      <c r="F7" s="10">
        <v>0.19512195121951201</v>
      </c>
      <c r="G7" s="10">
        <v>2.4390243902439001E-2</v>
      </c>
      <c r="H7" s="10">
        <v>0</v>
      </c>
      <c r="I7" s="53">
        <v>41</v>
      </c>
      <c r="L7" s="61"/>
    </row>
    <row r="8" spans="1:12" hidden="1" x14ac:dyDescent="0.2">
      <c r="A8" s="52" t="s">
        <v>191</v>
      </c>
      <c r="B8" s="52" t="s">
        <v>368</v>
      </c>
      <c r="C8" s="52" t="s">
        <v>10</v>
      </c>
      <c r="D8" s="10">
        <v>0.1875</v>
      </c>
      <c r="E8" s="10">
        <v>0.5625</v>
      </c>
      <c r="F8" s="10">
        <v>0.125</v>
      </c>
      <c r="G8" s="10">
        <v>0.125</v>
      </c>
      <c r="H8" s="10">
        <v>0</v>
      </c>
      <c r="I8" s="54">
        <v>16</v>
      </c>
      <c r="L8" s="61"/>
    </row>
    <row r="9" spans="1:12" hidden="1" x14ac:dyDescent="0.2">
      <c r="A9" s="52" t="s">
        <v>191</v>
      </c>
      <c r="B9" s="52" t="s">
        <v>369</v>
      </c>
      <c r="C9" s="52" t="s">
        <v>10</v>
      </c>
      <c r="D9" s="10">
        <v>0.26315789473684198</v>
      </c>
      <c r="E9" s="10">
        <v>0.47368421052631599</v>
      </c>
      <c r="F9" s="10">
        <v>0.26315789473684198</v>
      </c>
      <c r="G9" s="10">
        <v>0</v>
      </c>
      <c r="H9" s="10">
        <v>0</v>
      </c>
      <c r="I9" s="54">
        <v>19</v>
      </c>
    </row>
    <row r="10" spans="1:12" hidden="1" x14ac:dyDescent="0.2">
      <c r="A10" s="52" t="s">
        <v>191</v>
      </c>
      <c r="B10" s="52" t="s">
        <v>370</v>
      </c>
      <c r="C10" s="52" t="s">
        <v>10</v>
      </c>
      <c r="D10" s="10">
        <v>0.21621621621621601</v>
      </c>
      <c r="E10" s="10">
        <v>0.51351351351351304</v>
      </c>
      <c r="F10" s="10">
        <v>0.18918918918918901</v>
      </c>
      <c r="G10" s="10">
        <v>5.4054054054054099E-2</v>
      </c>
      <c r="H10" s="10">
        <v>2.7027027027027001E-2</v>
      </c>
      <c r="I10" s="54">
        <v>37</v>
      </c>
    </row>
    <row r="11" spans="1:12" hidden="1" x14ac:dyDescent="0.2">
      <c r="A11" s="52" t="s">
        <v>193</v>
      </c>
      <c r="B11" s="52" t="s">
        <v>368</v>
      </c>
      <c r="C11" s="52" t="s">
        <v>85</v>
      </c>
      <c r="D11" s="10">
        <v>0.32</v>
      </c>
      <c r="E11" s="10">
        <v>0.4</v>
      </c>
      <c r="F11" s="10">
        <v>0.16</v>
      </c>
      <c r="G11" s="10">
        <v>0.08</v>
      </c>
      <c r="H11" s="10">
        <v>0.04</v>
      </c>
      <c r="I11" s="53">
        <v>25</v>
      </c>
    </row>
    <row r="12" spans="1:12" hidden="1" x14ac:dyDescent="0.2">
      <c r="A12" s="52" t="s">
        <v>193</v>
      </c>
      <c r="B12" s="52" t="s">
        <v>369</v>
      </c>
      <c r="C12" s="52" t="s">
        <v>85</v>
      </c>
      <c r="D12" s="10">
        <v>0.24</v>
      </c>
      <c r="E12" s="10">
        <v>0.28000000000000003</v>
      </c>
      <c r="F12" s="10">
        <v>0.32</v>
      </c>
      <c r="G12" s="10">
        <v>0.08</v>
      </c>
      <c r="H12" s="10">
        <v>0.08</v>
      </c>
      <c r="I12" s="53">
        <v>25</v>
      </c>
    </row>
    <row r="13" spans="1:12" hidden="1" x14ac:dyDescent="0.2">
      <c r="A13" s="52" t="s">
        <v>193</v>
      </c>
      <c r="B13" s="52" t="s">
        <v>370</v>
      </c>
      <c r="C13" s="52" t="s">
        <v>85</v>
      </c>
      <c r="D13" s="10">
        <v>0.27450980392156898</v>
      </c>
      <c r="E13" s="10">
        <v>0.33333333333333298</v>
      </c>
      <c r="F13" s="10">
        <v>0.25490196078431399</v>
      </c>
      <c r="G13" s="10">
        <v>7.8431372549019607E-2</v>
      </c>
      <c r="H13" s="10">
        <v>5.8823529411764698E-2</v>
      </c>
      <c r="I13" s="53">
        <v>51</v>
      </c>
    </row>
    <row r="14" spans="1:12" hidden="1" x14ac:dyDescent="0.2">
      <c r="A14" s="52" t="s">
        <v>195</v>
      </c>
      <c r="B14" s="52" t="s">
        <v>368</v>
      </c>
      <c r="C14" s="52" t="s">
        <v>7</v>
      </c>
      <c r="D14" s="10">
        <v>0.20833333333333301</v>
      </c>
      <c r="E14" s="10">
        <v>0.66666666666666696</v>
      </c>
      <c r="F14" s="10">
        <v>4.1666666666666699E-2</v>
      </c>
      <c r="G14" s="10">
        <v>0</v>
      </c>
      <c r="H14" s="10">
        <v>8.3333333333333301E-2</v>
      </c>
      <c r="I14" s="54">
        <v>24</v>
      </c>
    </row>
    <row r="15" spans="1:12" hidden="1" x14ac:dyDescent="0.2">
      <c r="A15" s="52" t="s">
        <v>195</v>
      </c>
      <c r="B15" s="52" t="s">
        <v>369</v>
      </c>
      <c r="C15" s="52" t="s">
        <v>7</v>
      </c>
      <c r="D15" s="10">
        <v>0.14705882352941199</v>
      </c>
      <c r="E15" s="10">
        <v>0.35294117647058798</v>
      </c>
      <c r="F15" s="10">
        <v>0.17647058823529399</v>
      </c>
      <c r="G15" s="10">
        <v>0.26470588235294101</v>
      </c>
      <c r="H15" s="10">
        <v>5.8823529411764698E-2</v>
      </c>
      <c r="I15" s="54">
        <v>34</v>
      </c>
    </row>
    <row r="16" spans="1:12" hidden="1" x14ac:dyDescent="0.2">
      <c r="A16" s="52" t="s">
        <v>195</v>
      </c>
      <c r="B16" s="52" t="s">
        <v>370</v>
      </c>
      <c r="C16" s="52" t="s">
        <v>7</v>
      </c>
      <c r="D16" s="10">
        <v>0.169491525423729</v>
      </c>
      <c r="E16" s="10">
        <v>0.49152542372881403</v>
      </c>
      <c r="F16" s="10">
        <v>0.11864406779661001</v>
      </c>
      <c r="G16" s="10">
        <v>0.152542372881356</v>
      </c>
      <c r="H16" s="10">
        <v>6.7796610169491497E-2</v>
      </c>
      <c r="I16" s="54">
        <v>59</v>
      </c>
    </row>
    <row r="17" spans="1:9" hidden="1" x14ac:dyDescent="0.2">
      <c r="A17" s="52" t="s">
        <v>197</v>
      </c>
      <c r="B17" s="52" t="s">
        <v>368</v>
      </c>
      <c r="C17" s="52" t="s">
        <v>11</v>
      </c>
      <c r="D17" s="10">
        <v>0.27272727272727298</v>
      </c>
      <c r="E17" s="10">
        <v>0.39393939393939398</v>
      </c>
      <c r="F17" s="10">
        <v>0.21212121212121199</v>
      </c>
      <c r="G17" s="10">
        <v>6.0606060606060601E-2</v>
      </c>
      <c r="H17" s="10">
        <v>6.0606060606060601E-2</v>
      </c>
      <c r="I17" s="53">
        <v>33</v>
      </c>
    </row>
    <row r="18" spans="1:9" hidden="1" x14ac:dyDescent="0.2">
      <c r="A18" s="52" t="s">
        <v>197</v>
      </c>
      <c r="B18" s="52" t="s">
        <v>369</v>
      </c>
      <c r="C18" s="52" t="s">
        <v>11</v>
      </c>
      <c r="D18" s="10">
        <v>0.266666666666667</v>
      </c>
      <c r="E18" s="10">
        <v>0.36666666666666697</v>
      </c>
      <c r="F18" s="10">
        <v>0.2</v>
      </c>
      <c r="G18" s="10">
        <v>0.133333333333333</v>
      </c>
      <c r="H18" s="10">
        <v>3.3333333333333298E-2</v>
      </c>
      <c r="I18" s="53">
        <v>30</v>
      </c>
    </row>
    <row r="19" spans="1:9" hidden="1" x14ac:dyDescent="0.2">
      <c r="A19" s="52" t="s">
        <v>197</v>
      </c>
      <c r="B19" s="52" t="s">
        <v>370</v>
      </c>
      <c r="C19" s="52" t="s">
        <v>11</v>
      </c>
      <c r="D19" s="10">
        <v>0.26984126984126999</v>
      </c>
      <c r="E19" s="10">
        <v>0.38095238095238099</v>
      </c>
      <c r="F19" s="10">
        <v>0.206349206349206</v>
      </c>
      <c r="G19" s="10">
        <v>9.5238095238095205E-2</v>
      </c>
      <c r="H19" s="10">
        <v>4.7619047619047603E-2</v>
      </c>
      <c r="I19" s="53">
        <v>63</v>
      </c>
    </row>
    <row r="20" spans="1:9" hidden="1" x14ac:dyDescent="0.2">
      <c r="A20" s="52" t="s">
        <v>199</v>
      </c>
      <c r="B20" s="52" t="s">
        <v>368</v>
      </c>
      <c r="C20" s="52" t="s">
        <v>5</v>
      </c>
      <c r="D20" s="10">
        <v>0.25</v>
      </c>
      <c r="E20" s="10">
        <v>0.42499999999999999</v>
      </c>
      <c r="F20" s="10">
        <v>0.27500000000000002</v>
      </c>
      <c r="G20" s="10">
        <v>2.5000000000000001E-2</v>
      </c>
      <c r="H20" s="10">
        <v>2.5000000000000001E-2</v>
      </c>
      <c r="I20" s="54">
        <v>40</v>
      </c>
    </row>
    <row r="21" spans="1:9" hidden="1" x14ac:dyDescent="0.2">
      <c r="A21" s="52" t="s">
        <v>199</v>
      </c>
      <c r="B21" s="52" t="s">
        <v>369</v>
      </c>
      <c r="C21" s="52" t="s">
        <v>5</v>
      </c>
      <c r="D21" s="10">
        <v>0.22500000000000001</v>
      </c>
      <c r="E21" s="10">
        <v>0.375</v>
      </c>
      <c r="F21" s="10">
        <v>0.25</v>
      </c>
      <c r="G21" s="10">
        <v>0.1</v>
      </c>
      <c r="H21" s="10">
        <v>0.05</v>
      </c>
      <c r="I21" s="54">
        <v>40</v>
      </c>
    </row>
    <row r="22" spans="1:9" hidden="1" x14ac:dyDescent="0.2">
      <c r="A22" s="52" t="s">
        <v>199</v>
      </c>
      <c r="B22" s="52" t="s">
        <v>370</v>
      </c>
      <c r="C22" s="52" t="s">
        <v>5</v>
      </c>
      <c r="D22" s="10">
        <v>0.23170731707317099</v>
      </c>
      <c r="E22" s="10">
        <v>0.40243902439024398</v>
      </c>
      <c r="F22" s="10">
        <v>0.25609756097560998</v>
      </c>
      <c r="G22" s="10">
        <v>7.3170731707317097E-2</v>
      </c>
      <c r="H22" s="10">
        <v>3.65853658536585E-2</v>
      </c>
      <c r="I22" s="54">
        <v>82</v>
      </c>
    </row>
    <row r="23" spans="1:9" hidden="1" x14ac:dyDescent="0.2">
      <c r="A23" s="52" t="s">
        <v>201</v>
      </c>
      <c r="B23" s="52" t="s">
        <v>368</v>
      </c>
      <c r="C23" s="52" t="s">
        <v>9</v>
      </c>
      <c r="D23" s="10">
        <v>0.31578947368421101</v>
      </c>
      <c r="E23" s="10">
        <v>0.31578947368421101</v>
      </c>
      <c r="F23" s="10">
        <v>0.31578947368421101</v>
      </c>
      <c r="G23" s="10">
        <v>0</v>
      </c>
      <c r="H23" s="10">
        <v>5.2631578947368397E-2</v>
      </c>
      <c r="I23" s="53">
        <v>19</v>
      </c>
    </row>
    <row r="24" spans="1:9" hidden="1" x14ac:dyDescent="0.2">
      <c r="A24" s="52" t="s">
        <v>201</v>
      </c>
      <c r="B24" s="52" t="s">
        <v>369</v>
      </c>
      <c r="C24" s="52" t="s">
        <v>9</v>
      </c>
      <c r="D24" s="10"/>
      <c r="E24" s="10"/>
      <c r="F24" s="10"/>
      <c r="G24" s="10"/>
      <c r="H24" s="10"/>
      <c r="I24" s="53">
        <v>13</v>
      </c>
    </row>
    <row r="25" spans="1:9" hidden="1" x14ac:dyDescent="0.2">
      <c r="A25" s="52" t="s">
        <v>201</v>
      </c>
      <c r="B25" s="52" t="s">
        <v>370</v>
      </c>
      <c r="C25" s="52" t="s">
        <v>9</v>
      </c>
      <c r="D25" s="10">
        <v>0.25</v>
      </c>
      <c r="E25" s="10">
        <v>0.40625</v>
      </c>
      <c r="F25" s="10">
        <v>0.25</v>
      </c>
      <c r="G25" s="10">
        <v>6.25E-2</v>
      </c>
      <c r="H25" s="10">
        <v>3.125E-2</v>
      </c>
      <c r="I25" s="53">
        <v>32</v>
      </c>
    </row>
    <row r="26" spans="1:9" hidden="1" x14ac:dyDescent="0.2">
      <c r="A26" s="52" t="s">
        <v>203</v>
      </c>
      <c r="B26" s="52" t="s">
        <v>368</v>
      </c>
      <c r="C26" s="52" t="s">
        <v>12</v>
      </c>
      <c r="D26" s="10">
        <v>0.32653061224489799</v>
      </c>
      <c r="E26" s="10">
        <v>0.51020408163265296</v>
      </c>
      <c r="F26" s="10">
        <v>0.102040816326531</v>
      </c>
      <c r="G26" s="10">
        <v>4.08163265306122E-2</v>
      </c>
      <c r="H26" s="10">
        <v>2.04081632653061E-2</v>
      </c>
      <c r="I26" s="54">
        <v>49</v>
      </c>
    </row>
    <row r="27" spans="1:9" hidden="1" x14ac:dyDescent="0.2">
      <c r="A27" s="52" t="s">
        <v>203</v>
      </c>
      <c r="B27" s="52" t="s">
        <v>369</v>
      </c>
      <c r="C27" s="52" t="s">
        <v>12</v>
      </c>
      <c r="D27" s="10">
        <v>0.23684210526315799</v>
      </c>
      <c r="E27" s="10">
        <v>0.36842105263157898</v>
      </c>
      <c r="F27" s="10">
        <v>0.23684210526315799</v>
      </c>
      <c r="G27" s="10">
        <v>5.2631578947368397E-2</v>
      </c>
      <c r="H27" s="10">
        <v>0.105263157894737</v>
      </c>
      <c r="I27" s="54">
        <v>38</v>
      </c>
    </row>
    <row r="28" spans="1:9" hidden="1" x14ac:dyDescent="0.2">
      <c r="A28" s="52" t="s">
        <v>203</v>
      </c>
      <c r="B28" s="52" t="s">
        <v>370</v>
      </c>
      <c r="C28" s="52" t="s">
        <v>12</v>
      </c>
      <c r="D28" s="10">
        <v>0.27173913043478298</v>
      </c>
      <c r="E28" s="10">
        <v>0.44565217391304301</v>
      </c>
      <c r="F28" s="10">
        <v>0.15217391304347799</v>
      </c>
      <c r="G28" s="10">
        <v>5.4347826086956499E-2</v>
      </c>
      <c r="H28" s="10">
        <v>7.6086956521739094E-2</v>
      </c>
      <c r="I28" s="54">
        <v>92</v>
      </c>
    </row>
    <row r="29" spans="1:9" hidden="1" x14ac:dyDescent="0.2">
      <c r="A29" s="52" t="s">
        <v>205</v>
      </c>
      <c r="B29" s="52" t="s">
        <v>368</v>
      </c>
      <c r="C29" s="52" t="s">
        <v>14</v>
      </c>
      <c r="D29" s="10">
        <v>0.20338983050847501</v>
      </c>
      <c r="E29" s="10">
        <v>0.49152542372881403</v>
      </c>
      <c r="F29" s="10">
        <v>0.25423728813559299</v>
      </c>
      <c r="G29" s="10">
        <v>5.0847457627118599E-2</v>
      </c>
      <c r="H29" s="10">
        <v>0</v>
      </c>
      <c r="I29" s="53">
        <v>59</v>
      </c>
    </row>
    <row r="30" spans="1:9" hidden="1" x14ac:dyDescent="0.2">
      <c r="A30" s="52" t="s">
        <v>205</v>
      </c>
      <c r="B30" s="52" t="s">
        <v>369</v>
      </c>
      <c r="C30" s="52" t="s">
        <v>14</v>
      </c>
      <c r="D30" s="10">
        <v>0.11111111111111099</v>
      </c>
      <c r="E30" s="10">
        <v>0.42592592592592599</v>
      </c>
      <c r="F30" s="10">
        <v>0.31481481481481499</v>
      </c>
      <c r="G30" s="10">
        <v>0.12962962962963001</v>
      </c>
      <c r="H30" s="10">
        <v>1.85185185185185E-2</v>
      </c>
      <c r="I30" s="53">
        <v>54</v>
      </c>
    </row>
    <row r="31" spans="1:9" hidden="1" x14ac:dyDescent="0.2">
      <c r="A31" s="52" t="s">
        <v>205</v>
      </c>
      <c r="B31" s="52" t="s">
        <v>370</v>
      </c>
      <c r="C31" s="52" t="s">
        <v>14</v>
      </c>
      <c r="D31" s="10">
        <v>0.161016949152542</v>
      </c>
      <c r="E31" s="10">
        <v>0.44915254237288099</v>
      </c>
      <c r="F31" s="10">
        <v>0.29661016949152502</v>
      </c>
      <c r="G31" s="10">
        <v>8.4745762711864403E-2</v>
      </c>
      <c r="H31" s="10">
        <v>8.4745762711864406E-3</v>
      </c>
      <c r="I31" s="53">
        <v>118</v>
      </c>
    </row>
    <row r="32" spans="1:9" hidden="1" x14ac:dyDescent="0.2">
      <c r="A32" s="52" t="s">
        <v>205</v>
      </c>
      <c r="B32" s="52" t="s">
        <v>368</v>
      </c>
      <c r="C32" s="52" t="s">
        <v>15</v>
      </c>
      <c r="D32" s="10">
        <v>0.238095238095238</v>
      </c>
      <c r="E32" s="10">
        <v>0.40476190476190499</v>
      </c>
      <c r="F32" s="10">
        <v>0.238095238095238</v>
      </c>
      <c r="G32" s="10">
        <v>0.119047619047619</v>
      </c>
      <c r="H32" s="10">
        <v>0</v>
      </c>
      <c r="I32" s="54">
        <v>42</v>
      </c>
    </row>
    <row r="33" spans="1:9" hidden="1" x14ac:dyDescent="0.2">
      <c r="A33" s="52" t="s">
        <v>205</v>
      </c>
      <c r="B33" s="52" t="s">
        <v>369</v>
      </c>
      <c r="C33" s="52" t="s">
        <v>15</v>
      </c>
      <c r="D33" s="10">
        <v>0.18918918918918901</v>
      </c>
      <c r="E33" s="10">
        <v>0.32432432432432401</v>
      </c>
      <c r="F33" s="10">
        <v>0.32432432432432401</v>
      </c>
      <c r="G33" s="10">
        <v>0.108108108108108</v>
      </c>
      <c r="H33" s="10">
        <v>5.4054054054054099E-2</v>
      </c>
      <c r="I33" s="54">
        <v>37</v>
      </c>
    </row>
    <row r="34" spans="1:9" hidden="1" x14ac:dyDescent="0.2">
      <c r="A34" s="52" t="s">
        <v>205</v>
      </c>
      <c r="B34" s="52" t="s">
        <v>370</v>
      </c>
      <c r="C34" s="52" t="s">
        <v>15</v>
      </c>
      <c r="D34" s="10">
        <v>0.219512195121951</v>
      </c>
      <c r="E34" s="10">
        <v>0.36585365853658502</v>
      </c>
      <c r="F34" s="10">
        <v>0.28048780487804897</v>
      </c>
      <c r="G34" s="10">
        <v>0.109756097560976</v>
      </c>
      <c r="H34" s="10">
        <v>2.4390243902439001E-2</v>
      </c>
      <c r="I34" s="54">
        <v>82</v>
      </c>
    </row>
    <row r="35" spans="1:9" hidden="1" x14ac:dyDescent="0.2">
      <c r="A35" s="52" t="s">
        <v>205</v>
      </c>
      <c r="B35" s="52" t="s">
        <v>368</v>
      </c>
      <c r="C35" s="52" t="s">
        <v>0</v>
      </c>
      <c r="D35" s="10">
        <v>0.218181818181818</v>
      </c>
      <c r="E35" s="10">
        <v>0.50909090909090904</v>
      </c>
      <c r="F35" s="10">
        <v>0.2</v>
      </c>
      <c r="G35" s="10">
        <v>5.4545454545454501E-2</v>
      </c>
      <c r="H35" s="10">
        <v>1.8181818181818198E-2</v>
      </c>
      <c r="I35" s="53">
        <v>55</v>
      </c>
    </row>
    <row r="36" spans="1:9" hidden="1" x14ac:dyDescent="0.2">
      <c r="A36" s="52" t="s">
        <v>205</v>
      </c>
      <c r="B36" s="52" t="s">
        <v>369</v>
      </c>
      <c r="C36" s="52" t="s">
        <v>0</v>
      </c>
      <c r="D36" s="10">
        <v>0.1875</v>
      </c>
      <c r="E36" s="10">
        <v>0.1875</v>
      </c>
      <c r="F36" s="10">
        <v>0.35416666666666702</v>
      </c>
      <c r="G36" s="10">
        <v>0.25</v>
      </c>
      <c r="H36" s="10">
        <v>2.0833333333333301E-2</v>
      </c>
      <c r="I36" s="53">
        <v>48</v>
      </c>
    </row>
    <row r="37" spans="1:9" hidden="1" x14ac:dyDescent="0.2">
      <c r="A37" s="52" t="s">
        <v>205</v>
      </c>
      <c r="B37" s="52" t="s">
        <v>370</v>
      </c>
      <c r="C37" s="52" t="s">
        <v>0</v>
      </c>
      <c r="D37" s="10">
        <v>0.20388349514563101</v>
      </c>
      <c r="E37" s="10">
        <v>0.35922330097087402</v>
      </c>
      <c r="F37" s="10">
        <v>0.27184466019417503</v>
      </c>
      <c r="G37" s="10">
        <v>0.14563106796116501</v>
      </c>
      <c r="H37" s="10">
        <v>1.94174757281553E-2</v>
      </c>
      <c r="I37" s="53">
        <v>103</v>
      </c>
    </row>
    <row r="38" spans="1:9" hidden="1" x14ac:dyDescent="0.2">
      <c r="A38" s="52" t="s">
        <v>205</v>
      </c>
      <c r="B38" s="52" t="s">
        <v>368</v>
      </c>
      <c r="C38" s="52" t="s">
        <v>1</v>
      </c>
      <c r="D38" s="10">
        <v>0.23469387755102</v>
      </c>
      <c r="E38" s="10">
        <v>0.42857142857142899</v>
      </c>
      <c r="F38" s="10">
        <v>0.26530612244898</v>
      </c>
      <c r="G38" s="10">
        <v>3.06122448979592E-2</v>
      </c>
      <c r="H38" s="10">
        <v>4.08163265306122E-2</v>
      </c>
      <c r="I38" s="54">
        <v>98</v>
      </c>
    </row>
    <row r="39" spans="1:9" hidden="1" x14ac:dyDescent="0.2">
      <c r="A39" s="52" t="s">
        <v>205</v>
      </c>
      <c r="B39" s="52" t="s">
        <v>369</v>
      </c>
      <c r="C39" s="52" t="s">
        <v>1</v>
      </c>
      <c r="D39" s="10">
        <v>0.22772277227722801</v>
      </c>
      <c r="E39" s="10">
        <v>0.29702970297029702</v>
      </c>
      <c r="F39" s="10">
        <v>0.26732673267326701</v>
      </c>
      <c r="G39" s="10">
        <v>0.14851485148514901</v>
      </c>
      <c r="H39" s="10">
        <v>5.9405940594059403E-2</v>
      </c>
      <c r="I39" s="54">
        <v>101</v>
      </c>
    </row>
    <row r="40" spans="1:9" hidden="1" x14ac:dyDescent="0.2">
      <c r="A40" s="52" t="s">
        <v>205</v>
      </c>
      <c r="B40" s="52" t="s">
        <v>370</v>
      </c>
      <c r="C40" s="52" t="s">
        <v>1</v>
      </c>
      <c r="D40" s="10">
        <v>0.231527093596059</v>
      </c>
      <c r="E40" s="10">
        <v>0.35960591133004899</v>
      </c>
      <c r="F40" s="10">
        <v>0.266009852216749</v>
      </c>
      <c r="G40" s="10">
        <v>8.8669950738916301E-2</v>
      </c>
      <c r="H40" s="10">
        <v>5.4187192118226597E-2</v>
      </c>
      <c r="I40" s="54">
        <v>203</v>
      </c>
    </row>
    <row r="41" spans="1:9" hidden="1" x14ac:dyDescent="0.2">
      <c r="A41" s="52" t="s">
        <v>205</v>
      </c>
      <c r="B41" s="52" t="s">
        <v>368</v>
      </c>
      <c r="C41" s="52" t="s">
        <v>2</v>
      </c>
      <c r="D41" s="10">
        <v>0.27659574468085102</v>
      </c>
      <c r="E41" s="10">
        <v>0.53191489361702105</v>
      </c>
      <c r="F41" s="10">
        <v>0.10638297872340401</v>
      </c>
      <c r="G41" s="10">
        <v>6.3829787234042507E-2</v>
      </c>
      <c r="H41" s="10">
        <v>2.1276595744680899E-2</v>
      </c>
      <c r="I41" s="53">
        <v>47</v>
      </c>
    </row>
    <row r="42" spans="1:9" hidden="1" x14ac:dyDescent="0.2">
      <c r="A42" s="52" t="s">
        <v>205</v>
      </c>
      <c r="B42" s="52" t="s">
        <v>369</v>
      </c>
      <c r="C42" s="52" t="s">
        <v>2</v>
      </c>
      <c r="D42" s="10">
        <v>0.25</v>
      </c>
      <c r="E42" s="10">
        <v>0.44642857142857101</v>
      </c>
      <c r="F42" s="10">
        <v>0.23214285714285701</v>
      </c>
      <c r="G42" s="10">
        <v>5.3571428571428603E-2</v>
      </c>
      <c r="H42" s="10">
        <v>1.7857142857142901E-2</v>
      </c>
      <c r="I42" s="53">
        <v>56</v>
      </c>
    </row>
    <row r="43" spans="1:9" hidden="1" x14ac:dyDescent="0.2">
      <c r="A43" s="52" t="s">
        <v>205</v>
      </c>
      <c r="B43" s="52" t="s">
        <v>370</v>
      </c>
      <c r="C43" s="52" t="s">
        <v>2</v>
      </c>
      <c r="D43" s="10">
        <v>0.27358490566037702</v>
      </c>
      <c r="E43" s="10">
        <v>0.47169811320754701</v>
      </c>
      <c r="F43" s="10">
        <v>0.179245283018868</v>
      </c>
      <c r="G43" s="10">
        <v>5.6603773584905703E-2</v>
      </c>
      <c r="H43" s="10">
        <v>1.88679245283019E-2</v>
      </c>
      <c r="I43" s="53">
        <v>106</v>
      </c>
    </row>
    <row r="44" spans="1:9" hidden="1" x14ac:dyDescent="0.2">
      <c r="A44" s="52" t="s">
        <v>205</v>
      </c>
      <c r="B44" s="52" t="s">
        <v>368</v>
      </c>
      <c r="C44" s="52" t="s">
        <v>3</v>
      </c>
      <c r="D44" s="10">
        <v>0.407407407407407</v>
      </c>
      <c r="E44" s="10">
        <v>0.44444444444444398</v>
      </c>
      <c r="F44" s="10">
        <v>0.11111111111111099</v>
      </c>
      <c r="G44" s="10">
        <v>0</v>
      </c>
      <c r="H44" s="10">
        <v>3.7037037037037E-2</v>
      </c>
      <c r="I44" s="54">
        <v>27</v>
      </c>
    </row>
    <row r="45" spans="1:9" hidden="1" x14ac:dyDescent="0.2">
      <c r="A45" s="52" t="s">
        <v>205</v>
      </c>
      <c r="B45" s="52" t="s">
        <v>369</v>
      </c>
      <c r="C45" s="52" t="s">
        <v>3</v>
      </c>
      <c r="D45" s="10">
        <v>0.21621621621621601</v>
      </c>
      <c r="E45" s="10">
        <v>0.27027027027027001</v>
      </c>
      <c r="F45" s="10">
        <v>0.29729729729729698</v>
      </c>
      <c r="G45" s="10">
        <v>0.18918918918918901</v>
      </c>
      <c r="H45" s="10">
        <v>2.7027027027027001E-2</v>
      </c>
      <c r="I45" s="54">
        <v>37</v>
      </c>
    </row>
    <row r="46" spans="1:9" hidden="1" x14ac:dyDescent="0.2">
      <c r="A46" s="52" t="s">
        <v>205</v>
      </c>
      <c r="B46" s="52" t="s">
        <v>370</v>
      </c>
      <c r="C46" s="52" t="s">
        <v>3</v>
      </c>
      <c r="D46" s="10">
        <v>0.31343283582089598</v>
      </c>
      <c r="E46" s="10">
        <v>0.34328358208955201</v>
      </c>
      <c r="F46" s="10">
        <v>0.20895522388059701</v>
      </c>
      <c r="G46" s="10">
        <v>0.104477611940299</v>
      </c>
      <c r="H46" s="10">
        <v>2.9850746268656699E-2</v>
      </c>
      <c r="I46" s="54">
        <v>67</v>
      </c>
    </row>
    <row r="47" spans="1:9" hidden="1" x14ac:dyDescent="0.2">
      <c r="A47" s="52" t="s">
        <v>205</v>
      </c>
      <c r="B47" s="52" t="s">
        <v>368</v>
      </c>
      <c r="C47" s="52" t="s">
        <v>13</v>
      </c>
      <c r="D47" s="10">
        <v>0.125</v>
      </c>
      <c r="E47" s="10">
        <v>0.5625</v>
      </c>
      <c r="F47" s="10">
        <v>0.125</v>
      </c>
      <c r="G47" s="10">
        <v>0.125</v>
      </c>
      <c r="H47" s="10">
        <v>6.25E-2</v>
      </c>
      <c r="I47" s="53">
        <v>16</v>
      </c>
    </row>
    <row r="48" spans="1:9" hidden="1" x14ac:dyDescent="0.2">
      <c r="A48" s="52" t="s">
        <v>205</v>
      </c>
      <c r="B48" s="52" t="s">
        <v>369</v>
      </c>
      <c r="C48" s="52" t="s">
        <v>13</v>
      </c>
      <c r="D48" s="10">
        <v>0.27586206896551702</v>
      </c>
      <c r="E48" s="10">
        <v>0.41379310344827602</v>
      </c>
      <c r="F48" s="10">
        <v>0.24137931034482801</v>
      </c>
      <c r="G48" s="10">
        <v>6.8965517241379296E-2</v>
      </c>
      <c r="H48" s="10">
        <v>0</v>
      </c>
      <c r="I48" s="53">
        <v>29</v>
      </c>
    </row>
    <row r="49" spans="1:9" hidden="1" x14ac:dyDescent="0.2">
      <c r="A49" s="52" t="s">
        <v>205</v>
      </c>
      <c r="B49" s="52" t="s">
        <v>370</v>
      </c>
      <c r="C49" s="52" t="s">
        <v>13</v>
      </c>
      <c r="D49" s="10">
        <v>0.23913043478260901</v>
      </c>
      <c r="E49" s="10">
        <v>0.45652173913043498</v>
      </c>
      <c r="F49" s="10">
        <v>0.19565217391304299</v>
      </c>
      <c r="G49" s="10">
        <v>8.6956521739130405E-2</v>
      </c>
      <c r="H49" s="10">
        <v>2.1739130434782601E-2</v>
      </c>
      <c r="I49" s="53">
        <v>46</v>
      </c>
    </row>
    <row r="50" spans="1:9" hidden="1" x14ac:dyDescent="0.2">
      <c r="A50" s="52" t="s">
        <v>205</v>
      </c>
      <c r="B50" s="52" t="s">
        <v>368</v>
      </c>
      <c r="C50" s="52" t="s">
        <v>17</v>
      </c>
      <c r="D50" s="10">
        <v>0.2</v>
      </c>
      <c r="E50" s="10">
        <v>0.64</v>
      </c>
      <c r="F50" s="10">
        <v>0.16</v>
      </c>
      <c r="G50" s="10">
        <v>0</v>
      </c>
      <c r="H50" s="10">
        <v>0</v>
      </c>
      <c r="I50" s="54">
        <v>25</v>
      </c>
    </row>
    <row r="51" spans="1:9" hidden="1" x14ac:dyDescent="0.2">
      <c r="A51" s="52" t="s">
        <v>205</v>
      </c>
      <c r="B51" s="52" t="s">
        <v>369</v>
      </c>
      <c r="C51" s="52" t="s">
        <v>17</v>
      </c>
      <c r="D51" s="10">
        <v>0.3125</v>
      </c>
      <c r="E51" s="10">
        <v>0.4375</v>
      </c>
      <c r="F51" s="10">
        <v>0.1875</v>
      </c>
      <c r="G51" s="10">
        <v>6.25E-2</v>
      </c>
      <c r="H51" s="10">
        <v>0</v>
      </c>
      <c r="I51" s="54">
        <v>16</v>
      </c>
    </row>
    <row r="52" spans="1:9" hidden="1" x14ac:dyDescent="0.2">
      <c r="A52" s="52" t="s">
        <v>205</v>
      </c>
      <c r="B52" s="52" t="s">
        <v>370</v>
      </c>
      <c r="C52" s="52" t="s">
        <v>17</v>
      </c>
      <c r="D52" s="10">
        <v>0.24390243902438999</v>
      </c>
      <c r="E52" s="10">
        <v>0.56097560975609795</v>
      </c>
      <c r="F52" s="10">
        <v>0.17073170731707299</v>
      </c>
      <c r="G52" s="10">
        <v>2.4390243902439001E-2</v>
      </c>
      <c r="H52" s="10">
        <v>0</v>
      </c>
      <c r="I52" s="54">
        <v>41</v>
      </c>
    </row>
    <row r="53" spans="1:9" hidden="1" x14ac:dyDescent="0.2">
      <c r="A53" s="52" t="s">
        <v>205</v>
      </c>
      <c r="B53" s="52" t="s">
        <v>368</v>
      </c>
      <c r="C53" s="52" t="s">
        <v>4</v>
      </c>
      <c r="D53" s="10">
        <v>0.21794871794871801</v>
      </c>
      <c r="E53" s="10">
        <v>0.47435897435897401</v>
      </c>
      <c r="F53" s="10">
        <v>0.230769230769231</v>
      </c>
      <c r="G53" s="10">
        <v>6.4102564102564097E-2</v>
      </c>
      <c r="H53" s="10">
        <v>1.2820512820512799E-2</v>
      </c>
      <c r="I53" s="53">
        <v>78</v>
      </c>
    </row>
    <row r="54" spans="1:9" hidden="1" x14ac:dyDescent="0.2">
      <c r="A54" s="52" t="s">
        <v>205</v>
      </c>
      <c r="B54" s="52" t="s">
        <v>369</v>
      </c>
      <c r="C54" s="52" t="s">
        <v>4</v>
      </c>
      <c r="D54" s="10">
        <v>0.26086956521739102</v>
      </c>
      <c r="E54" s="10">
        <v>0.33333333333333298</v>
      </c>
      <c r="F54" s="10">
        <v>0.31884057971014501</v>
      </c>
      <c r="G54" s="10">
        <v>4.3478260869565202E-2</v>
      </c>
      <c r="H54" s="10">
        <v>4.3478260869565202E-2</v>
      </c>
      <c r="I54" s="53">
        <v>69</v>
      </c>
    </row>
    <row r="55" spans="1:9" hidden="1" x14ac:dyDescent="0.2">
      <c r="A55" s="52" t="s">
        <v>205</v>
      </c>
      <c r="B55" s="52" t="s">
        <v>370</v>
      </c>
      <c r="C55" s="52" t="s">
        <v>4</v>
      </c>
      <c r="D55" s="10">
        <v>0.23684210526315799</v>
      </c>
      <c r="E55" s="10">
        <v>0.40789473684210498</v>
      </c>
      <c r="F55" s="10">
        <v>0.269736842105263</v>
      </c>
      <c r="G55" s="10">
        <v>5.2631578947368397E-2</v>
      </c>
      <c r="H55" s="10">
        <v>3.2894736842105303E-2</v>
      </c>
      <c r="I55" s="53">
        <v>152</v>
      </c>
    </row>
    <row r="56" spans="1:9" hidden="1" x14ac:dyDescent="0.2">
      <c r="A56" s="52" t="s">
        <v>205</v>
      </c>
      <c r="B56" s="52" t="s">
        <v>368</v>
      </c>
      <c r="C56" s="52" t="s">
        <v>16</v>
      </c>
      <c r="D56" s="10"/>
      <c r="E56" s="10"/>
      <c r="F56" s="10"/>
      <c r="G56" s="10"/>
      <c r="H56" s="10"/>
      <c r="I56" s="54">
        <v>11</v>
      </c>
    </row>
    <row r="57" spans="1:9" hidden="1" x14ac:dyDescent="0.2">
      <c r="A57" s="52" t="s">
        <v>205</v>
      </c>
      <c r="B57" s="52" t="s">
        <v>369</v>
      </c>
      <c r="C57" s="52" t="s">
        <v>16</v>
      </c>
      <c r="D57" s="10">
        <v>0.35</v>
      </c>
      <c r="E57" s="10">
        <v>0.2</v>
      </c>
      <c r="F57" s="10">
        <v>0.25</v>
      </c>
      <c r="G57" s="10">
        <v>0.2</v>
      </c>
      <c r="H57" s="10">
        <v>0</v>
      </c>
      <c r="I57" s="54">
        <v>20</v>
      </c>
    </row>
    <row r="58" spans="1:9" hidden="1" x14ac:dyDescent="0.2">
      <c r="A58" s="52" t="s">
        <v>205</v>
      </c>
      <c r="B58" s="52" t="s">
        <v>370</v>
      </c>
      <c r="C58" s="52" t="s">
        <v>16</v>
      </c>
      <c r="D58" s="10">
        <v>0.24242424242424199</v>
      </c>
      <c r="E58" s="10">
        <v>0.27272727272727298</v>
      </c>
      <c r="F58" s="10">
        <v>0.27272727272727298</v>
      </c>
      <c r="G58" s="10">
        <v>0.18181818181818199</v>
      </c>
      <c r="H58" s="10">
        <v>3.03030303030303E-2</v>
      </c>
      <c r="I58" s="54">
        <v>33</v>
      </c>
    </row>
    <row r="59" spans="1:9" ht="14.1" hidden="1" customHeight="1" x14ac:dyDescent="0.2">
      <c r="A59" s="38" t="s">
        <v>216</v>
      </c>
      <c r="B59" s="46" t="s">
        <v>368</v>
      </c>
      <c r="C59" s="46" t="s">
        <v>216</v>
      </c>
      <c r="D59" s="55">
        <v>0.229257641921397</v>
      </c>
      <c r="E59" s="55">
        <v>0.47816593886462899</v>
      </c>
      <c r="F59" s="55">
        <v>0.213973799126638</v>
      </c>
      <c r="G59" s="55">
        <v>5.6768558951965101E-2</v>
      </c>
      <c r="H59" s="55">
        <v>2.1834061135371199E-2</v>
      </c>
      <c r="I59" s="53">
        <v>458</v>
      </c>
    </row>
    <row r="60" spans="1:9" ht="14.1" hidden="1" customHeight="1" x14ac:dyDescent="0.2">
      <c r="A60" s="38" t="s">
        <v>216</v>
      </c>
      <c r="B60" s="46" t="s">
        <v>369</v>
      </c>
      <c r="C60" s="46" t="s">
        <v>216</v>
      </c>
      <c r="D60" s="55">
        <v>0.224839400428266</v>
      </c>
      <c r="E60" s="55">
        <v>0.331905781584582</v>
      </c>
      <c r="F60" s="55">
        <v>0.286937901498929</v>
      </c>
      <c r="G60" s="55">
        <v>0.12419700214132801</v>
      </c>
      <c r="H60" s="55">
        <v>3.2119914346895102E-2</v>
      </c>
      <c r="I60" s="53">
        <v>467</v>
      </c>
    </row>
    <row r="61" spans="1:9" ht="14.1" hidden="1" customHeight="1" x14ac:dyDescent="0.2">
      <c r="A61" s="38" t="s">
        <v>216</v>
      </c>
      <c r="B61" s="46" t="s">
        <v>370</v>
      </c>
      <c r="C61" s="46" t="s">
        <v>216</v>
      </c>
      <c r="D61" s="55">
        <v>0.231335436382755</v>
      </c>
      <c r="E61" s="55">
        <v>0.40063091482649799</v>
      </c>
      <c r="F61" s="55">
        <v>0.25131440588853798</v>
      </c>
      <c r="G61" s="55">
        <v>8.83280757097792E-2</v>
      </c>
      <c r="H61" s="55">
        <v>2.8391167192429002E-2</v>
      </c>
      <c r="I61" s="53">
        <v>951</v>
      </c>
    </row>
    <row r="62" spans="1:9" ht="14.1" customHeight="1" x14ac:dyDescent="0.2">
      <c r="A62" s="40" t="s">
        <v>181</v>
      </c>
      <c r="B62" s="56" t="s">
        <v>368</v>
      </c>
      <c r="C62" s="56" t="s">
        <v>181</v>
      </c>
      <c r="D62" s="57">
        <v>0.24229074889867799</v>
      </c>
      <c r="E62" s="57">
        <v>0.47870778267253999</v>
      </c>
      <c r="F62" s="57">
        <v>0.20117474302496299</v>
      </c>
      <c r="G62" s="57">
        <v>5.1395007342143903E-2</v>
      </c>
      <c r="H62" s="57">
        <v>2.6431718061673999E-2</v>
      </c>
      <c r="I62" s="54">
        <v>681</v>
      </c>
    </row>
    <row r="63" spans="1:9" ht="14.1" customHeight="1" x14ac:dyDescent="0.2">
      <c r="A63" s="40" t="s">
        <v>181</v>
      </c>
      <c r="B63" s="56" t="s">
        <v>369</v>
      </c>
      <c r="C63" s="56" t="s">
        <v>181</v>
      </c>
      <c r="D63" s="57">
        <v>0.223188405797101</v>
      </c>
      <c r="E63" s="57">
        <v>0.352173913043478</v>
      </c>
      <c r="F63" s="57">
        <v>0.26811594202898598</v>
      </c>
      <c r="G63" s="57">
        <v>0.118840579710145</v>
      </c>
      <c r="H63" s="57">
        <v>3.7681159420289899E-2</v>
      </c>
      <c r="I63" s="54">
        <v>690</v>
      </c>
    </row>
    <row r="64" spans="1:9" ht="14.1" customHeight="1" x14ac:dyDescent="0.2">
      <c r="A64" s="40" t="s">
        <v>181</v>
      </c>
      <c r="B64" s="56" t="s">
        <v>370</v>
      </c>
      <c r="C64" s="56" t="s">
        <v>181</v>
      </c>
      <c r="D64" s="57">
        <v>0.23366477272727301</v>
      </c>
      <c r="E64" s="57">
        <v>0.41264204545454503</v>
      </c>
      <c r="F64" s="57">
        <v>0.234375</v>
      </c>
      <c r="G64" s="57">
        <v>8.4517045454545497E-2</v>
      </c>
      <c r="H64" s="57">
        <v>3.4801136363636402E-2</v>
      </c>
      <c r="I64" s="54">
        <v>1408</v>
      </c>
    </row>
    <row r="65" spans="1:9" ht="14.1" hidden="1" customHeight="1" x14ac:dyDescent="0.2">
      <c r="A65" s="58" t="s">
        <v>218</v>
      </c>
      <c r="B65" s="52" t="s">
        <v>368</v>
      </c>
      <c r="C65" s="52" t="s">
        <v>8</v>
      </c>
      <c r="D65" s="10">
        <v>0.32089552238806002</v>
      </c>
      <c r="E65" s="10">
        <v>0.52238805970149205</v>
      </c>
      <c r="F65" s="10">
        <v>0.104477611940299</v>
      </c>
      <c r="G65" s="10">
        <v>2.2388059701492501E-2</v>
      </c>
      <c r="H65" s="10">
        <v>2.9850746268656699E-2</v>
      </c>
      <c r="I65" s="53">
        <v>134</v>
      </c>
    </row>
    <row r="66" spans="1:9" ht="14.1" hidden="1" customHeight="1" x14ac:dyDescent="0.2">
      <c r="A66" s="58" t="s">
        <v>218</v>
      </c>
      <c r="B66" s="52" t="s">
        <v>369</v>
      </c>
      <c r="C66" s="52" t="s">
        <v>8</v>
      </c>
      <c r="D66" s="10">
        <v>0.24226804123711301</v>
      </c>
      <c r="E66" s="10">
        <v>0.51546391752577303</v>
      </c>
      <c r="F66" s="10">
        <v>0.15979381443299001</v>
      </c>
      <c r="G66" s="10">
        <v>5.67010309278351E-2</v>
      </c>
      <c r="H66" s="10">
        <v>2.57731958762887E-2</v>
      </c>
      <c r="I66" s="53">
        <v>194</v>
      </c>
    </row>
    <row r="67" spans="1:9" ht="14.1" hidden="1" customHeight="1" x14ac:dyDescent="0.2">
      <c r="A67" s="58" t="s">
        <v>218</v>
      </c>
      <c r="B67" s="52" t="s">
        <v>370</v>
      </c>
      <c r="C67" s="52" t="s">
        <v>8</v>
      </c>
      <c r="D67" s="10">
        <v>0.27575757575757598</v>
      </c>
      <c r="E67" s="10">
        <v>0.51515151515151503</v>
      </c>
      <c r="F67" s="10">
        <v>0.13939393939393899</v>
      </c>
      <c r="G67" s="10">
        <v>4.2424242424242399E-2</v>
      </c>
      <c r="H67" s="10">
        <v>2.7272727272727299E-2</v>
      </c>
      <c r="I67" s="53">
        <v>330</v>
      </c>
    </row>
    <row r="68" spans="1:9" ht="14.1" hidden="1" customHeight="1" x14ac:dyDescent="0.2">
      <c r="A68" s="58" t="s">
        <v>220</v>
      </c>
      <c r="B68" s="52" t="s">
        <v>368</v>
      </c>
      <c r="C68" s="52" t="s">
        <v>86</v>
      </c>
      <c r="D68" s="10">
        <v>0.29310344827586199</v>
      </c>
      <c r="E68" s="10">
        <v>0.60344827586206895</v>
      </c>
      <c r="F68" s="10">
        <v>0.10344827586206901</v>
      </c>
      <c r="G68" s="10">
        <v>0</v>
      </c>
      <c r="H68" s="10">
        <v>0</v>
      </c>
      <c r="I68" s="54">
        <v>58</v>
      </c>
    </row>
    <row r="69" spans="1:9" ht="14.1" hidden="1" customHeight="1" x14ac:dyDescent="0.2">
      <c r="A69" s="58" t="s">
        <v>220</v>
      </c>
      <c r="B69" s="52" t="s">
        <v>369</v>
      </c>
      <c r="C69" s="52" t="s">
        <v>86</v>
      </c>
      <c r="D69" s="10">
        <v>0.27868852459016402</v>
      </c>
      <c r="E69" s="10">
        <v>0.409836065573771</v>
      </c>
      <c r="F69" s="10">
        <v>0.18032786885245899</v>
      </c>
      <c r="G69" s="10">
        <v>8.1967213114754106E-2</v>
      </c>
      <c r="H69" s="10">
        <v>4.91803278688525E-2</v>
      </c>
      <c r="I69" s="54">
        <v>61</v>
      </c>
    </row>
    <row r="70" spans="1:9" ht="14.1" hidden="1" customHeight="1" x14ac:dyDescent="0.2">
      <c r="A70" s="58" t="s">
        <v>220</v>
      </c>
      <c r="B70" s="52" t="s">
        <v>370</v>
      </c>
      <c r="C70" s="52" t="s">
        <v>86</v>
      </c>
      <c r="D70" s="10">
        <v>0.28571428571428598</v>
      </c>
      <c r="E70" s="10">
        <v>0.504201680672269</v>
      </c>
      <c r="F70" s="10">
        <v>0.14285714285714299</v>
      </c>
      <c r="G70" s="10">
        <v>4.20168067226891E-2</v>
      </c>
      <c r="H70" s="10">
        <v>2.5210084033613401E-2</v>
      </c>
      <c r="I70" s="54">
        <v>119</v>
      </c>
    </row>
    <row r="71" spans="1:9" ht="14.1" hidden="1" customHeight="1" x14ac:dyDescent="0.2">
      <c r="A71" s="58" t="s">
        <v>222</v>
      </c>
      <c r="B71" s="52" t="s">
        <v>368</v>
      </c>
      <c r="C71" s="52" t="s">
        <v>64</v>
      </c>
      <c r="D71" s="10">
        <v>0.28934010152284301</v>
      </c>
      <c r="E71" s="10">
        <v>0.538071065989848</v>
      </c>
      <c r="F71" s="10">
        <v>0.13705583756345199</v>
      </c>
      <c r="G71" s="10">
        <v>2.5380710659898501E-2</v>
      </c>
      <c r="H71" s="10">
        <v>1.01522842639594E-2</v>
      </c>
      <c r="I71" s="53">
        <v>197</v>
      </c>
    </row>
    <row r="72" spans="1:9" ht="14.1" hidden="1" customHeight="1" x14ac:dyDescent="0.2">
      <c r="A72" s="58" t="s">
        <v>222</v>
      </c>
      <c r="B72" s="52" t="s">
        <v>369</v>
      </c>
      <c r="C72" s="52" t="s">
        <v>64</v>
      </c>
      <c r="D72" s="10">
        <v>0.32258064516128998</v>
      </c>
      <c r="E72" s="10">
        <v>0.5</v>
      </c>
      <c r="F72" s="10">
        <v>0.12903225806451599</v>
      </c>
      <c r="G72" s="10">
        <v>3.2258064516128997E-2</v>
      </c>
      <c r="H72" s="10">
        <v>1.6129032258064498E-2</v>
      </c>
      <c r="I72" s="53">
        <v>124</v>
      </c>
    </row>
    <row r="73" spans="1:9" ht="14.1" hidden="1" customHeight="1" x14ac:dyDescent="0.2">
      <c r="A73" s="58" t="s">
        <v>222</v>
      </c>
      <c r="B73" s="52" t="s">
        <v>370</v>
      </c>
      <c r="C73" s="52" t="s">
        <v>64</v>
      </c>
      <c r="D73" s="10">
        <v>0.30124223602484501</v>
      </c>
      <c r="E73" s="10">
        <v>0.52484472049689401</v>
      </c>
      <c r="F73" s="10">
        <v>0.13354037267080701</v>
      </c>
      <c r="G73" s="10">
        <v>2.7950310559006201E-2</v>
      </c>
      <c r="H73" s="10">
        <v>1.2422360248447201E-2</v>
      </c>
      <c r="I73" s="53">
        <v>322</v>
      </c>
    </row>
    <row r="74" spans="1:9" ht="14.1" hidden="1" customHeight="1" x14ac:dyDescent="0.2">
      <c r="A74" s="58" t="s">
        <v>224</v>
      </c>
      <c r="B74" s="52" t="s">
        <v>368</v>
      </c>
      <c r="C74" s="52" t="s">
        <v>87</v>
      </c>
      <c r="D74" s="10">
        <v>0.29411764705882398</v>
      </c>
      <c r="E74" s="10">
        <v>0.58823529411764697</v>
      </c>
      <c r="F74" s="10">
        <v>5.8823529411764698E-2</v>
      </c>
      <c r="G74" s="10">
        <v>5.8823529411764698E-2</v>
      </c>
      <c r="H74" s="10">
        <v>0</v>
      </c>
      <c r="I74" s="54">
        <v>17</v>
      </c>
    </row>
    <row r="75" spans="1:9" ht="14.1" hidden="1" customHeight="1" x14ac:dyDescent="0.2">
      <c r="A75" s="58" t="s">
        <v>224</v>
      </c>
      <c r="B75" s="52" t="s">
        <v>369</v>
      </c>
      <c r="C75" s="52" t="s">
        <v>87</v>
      </c>
      <c r="D75" s="10"/>
      <c r="E75" s="10"/>
      <c r="F75" s="10"/>
      <c r="G75" s="10"/>
      <c r="H75" s="10"/>
      <c r="I75" s="54">
        <v>13</v>
      </c>
    </row>
    <row r="76" spans="1:9" ht="14.1" hidden="1" customHeight="1" x14ac:dyDescent="0.2">
      <c r="A76" s="58" t="s">
        <v>224</v>
      </c>
      <c r="B76" s="52" t="s">
        <v>370</v>
      </c>
      <c r="C76" s="52" t="s">
        <v>87</v>
      </c>
      <c r="D76" s="10">
        <v>0.33333333333333298</v>
      </c>
      <c r="E76" s="10">
        <v>0.43333333333333302</v>
      </c>
      <c r="F76" s="10">
        <v>0.16666666666666699</v>
      </c>
      <c r="G76" s="10">
        <v>6.6666666666666693E-2</v>
      </c>
      <c r="H76" s="10">
        <v>0</v>
      </c>
      <c r="I76" s="54">
        <v>30</v>
      </c>
    </row>
    <row r="77" spans="1:9" ht="14.1" customHeight="1" x14ac:dyDescent="0.2">
      <c r="A77" s="40" t="s">
        <v>182</v>
      </c>
      <c r="B77" s="56" t="s">
        <v>368</v>
      </c>
      <c r="C77" s="56" t="s">
        <v>182</v>
      </c>
      <c r="D77" s="57">
        <v>0.300492610837438</v>
      </c>
      <c r="E77" s="57">
        <v>0.54433497536945796</v>
      </c>
      <c r="F77" s="57">
        <v>0.118226600985222</v>
      </c>
      <c r="G77" s="57">
        <v>2.2167487684729099E-2</v>
      </c>
      <c r="H77" s="57">
        <v>1.47783251231527E-2</v>
      </c>
      <c r="I77" s="53">
        <v>406</v>
      </c>
    </row>
    <row r="78" spans="1:9" ht="14.1" customHeight="1" x14ac:dyDescent="0.2">
      <c r="A78" s="40" t="s">
        <v>182</v>
      </c>
      <c r="B78" s="56" t="s">
        <v>369</v>
      </c>
      <c r="C78" s="56" t="s">
        <v>182</v>
      </c>
      <c r="D78" s="57">
        <v>0.27806122448979598</v>
      </c>
      <c r="E78" s="57">
        <v>0.48469387755102</v>
      </c>
      <c r="F78" s="57">
        <v>0.15816326530612199</v>
      </c>
      <c r="G78" s="57">
        <v>5.3571428571428603E-2</v>
      </c>
      <c r="H78" s="57">
        <v>2.5510204081632699E-2</v>
      </c>
      <c r="I78" s="53">
        <v>392</v>
      </c>
    </row>
    <row r="79" spans="1:9" ht="14.1" customHeight="1" x14ac:dyDescent="0.2">
      <c r="A79" s="40" t="s">
        <v>182</v>
      </c>
      <c r="B79" s="56" t="s">
        <v>370</v>
      </c>
      <c r="C79" s="56" t="s">
        <v>182</v>
      </c>
      <c r="D79" s="57">
        <v>0.28963795255930103</v>
      </c>
      <c r="E79" s="57">
        <v>0.51435705368289597</v>
      </c>
      <c r="F79" s="57">
        <v>0.13857677902621701</v>
      </c>
      <c r="G79" s="57">
        <v>3.7453183520599301E-2</v>
      </c>
      <c r="H79" s="57">
        <v>1.9975031210986299E-2</v>
      </c>
      <c r="I79" s="53">
        <v>801</v>
      </c>
    </row>
    <row r="80" spans="1:9" ht="14.1" customHeight="1" x14ac:dyDescent="0.2">
      <c r="A80" s="59" t="s">
        <v>89</v>
      </c>
      <c r="B80" s="49" t="s">
        <v>368</v>
      </c>
      <c r="C80" s="49" t="s">
        <v>89</v>
      </c>
      <c r="D80" s="60">
        <v>0.264029438822447</v>
      </c>
      <c r="E80" s="60">
        <v>0.50321987120515199</v>
      </c>
      <c r="F80" s="60">
        <v>0.170193192272309</v>
      </c>
      <c r="G80" s="60">
        <v>4.0478380864765399E-2</v>
      </c>
      <c r="H80" s="60">
        <v>2.2079116835326599E-2</v>
      </c>
      <c r="I80" s="54">
        <v>1087</v>
      </c>
    </row>
    <row r="81" spans="1:9" ht="14.1" customHeight="1" x14ac:dyDescent="0.2">
      <c r="A81" s="59" t="s">
        <v>89</v>
      </c>
      <c r="B81" s="49" t="s">
        <v>369</v>
      </c>
      <c r="C81" s="49" t="s">
        <v>89</v>
      </c>
      <c r="D81" s="60">
        <v>0.24306839186691301</v>
      </c>
      <c r="E81" s="60">
        <v>0.400184842883549</v>
      </c>
      <c r="F81" s="60">
        <v>0.22828096118299401</v>
      </c>
      <c r="G81" s="60">
        <v>9.5194085027726402E-2</v>
      </c>
      <c r="H81" s="60">
        <v>3.3271719038817003E-2</v>
      </c>
      <c r="I81" s="54">
        <v>1082</v>
      </c>
    </row>
    <row r="82" spans="1:9" ht="14.1" customHeight="1" x14ac:dyDescent="0.2">
      <c r="A82" s="59" t="s">
        <v>89</v>
      </c>
      <c r="B82" s="49" t="s">
        <v>370</v>
      </c>
      <c r="C82" s="49" t="s">
        <v>89</v>
      </c>
      <c r="D82" s="60">
        <v>0.253961068356722</v>
      </c>
      <c r="E82" s="60">
        <v>0.44952467179719302</v>
      </c>
      <c r="F82" s="60">
        <v>0.199637845178814</v>
      </c>
      <c r="G82" s="60">
        <v>6.7451335445903093E-2</v>
      </c>
      <c r="H82" s="60">
        <v>2.9425079221367102E-2</v>
      </c>
      <c r="I82" s="54">
        <v>2209</v>
      </c>
    </row>
    <row r="83" spans="1:9" x14ac:dyDescent="0.2">
      <c r="A83" s="46" t="s">
        <v>371</v>
      </c>
    </row>
    <row r="85" spans="1:9" ht="18" customHeight="1" x14ac:dyDescent="0.2">
      <c r="A85" s="48" t="s">
        <v>372</v>
      </c>
    </row>
    <row r="87" spans="1:9" x14ac:dyDescent="0.2">
      <c r="D87" s="10"/>
      <c r="E87" s="10"/>
      <c r="F87" s="10"/>
      <c r="G87" s="10"/>
      <c r="H87" s="10"/>
    </row>
    <row r="88" spans="1:9" x14ac:dyDescent="0.2">
      <c r="D88" s="10"/>
      <c r="E88" s="10"/>
      <c r="F88" s="10"/>
      <c r="G88" s="10"/>
      <c r="H88" s="10"/>
    </row>
    <row r="89" spans="1:9" x14ac:dyDescent="0.2">
      <c r="D89" s="10"/>
      <c r="E89" s="10"/>
      <c r="F89" s="10"/>
      <c r="G89" s="10"/>
      <c r="H89" s="10"/>
    </row>
    <row r="90" spans="1:9" x14ac:dyDescent="0.2">
      <c r="D90" s="10"/>
      <c r="E90" s="10"/>
      <c r="F90" s="10"/>
      <c r="G90" s="10"/>
      <c r="H90" s="10"/>
    </row>
    <row r="91" spans="1:9" x14ac:dyDescent="0.2">
      <c r="D91" s="10"/>
      <c r="E91" s="10"/>
      <c r="F91" s="10"/>
      <c r="G91" s="10"/>
      <c r="H91" s="10"/>
    </row>
    <row r="92" spans="1:9" x14ac:dyDescent="0.2">
      <c r="D92" s="10"/>
      <c r="E92" s="10"/>
      <c r="F92" s="10"/>
      <c r="G92" s="10"/>
      <c r="H92" s="10"/>
    </row>
    <row r="93" spans="1:9" x14ac:dyDescent="0.2">
      <c r="D93" s="10"/>
      <c r="E93" s="10"/>
      <c r="F93" s="10"/>
      <c r="G93" s="10"/>
      <c r="H93" s="10"/>
    </row>
    <row r="94" spans="1:9" x14ac:dyDescent="0.2">
      <c r="D94" s="10"/>
      <c r="E94" s="10"/>
      <c r="F94" s="10"/>
      <c r="G94" s="10"/>
      <c r="H94" s="10"/>
    </row>
    <row r="95" spans="1:9" x14ac:dyDescent="0.2">
      <c r="D95" s="10"/>
      <c r="E95" s="10"/>
      <c r="F95" s="10"/>
      <c r="G95" s="10"/>
      <c r="H95" s="10"/>
    </row>
    <row r="96" spans="1:9" x14ac:dyDescent="0.2">
      <c r="D96" s="10"/>
      <c r="E96" s="10"/>
      <c r="F96" s="10"/>
      <c r="G96" s="10"/>
      <c r="H96" s="10"/>
    </row>
    <row r="97" spans="4:8" x14ac:dyDescent="0.2">
      <c r="D97" s="10"/>
      <c r="E97" s="10"/>
      <c r="F97" s="10"/>
      <c r="G97" s="10"/>
      <c r="H97" s="10"/>
    </row>
    <row r="98" spans="4:8" x14ac:dyDescent="0.2">
      <c r="D98" s="10"/>
      <c r="E98" s="10"/>
      <c r="F98" s="10"/>
      <c r="G98" s="10"/>
      <c r="H98" s="10"/>
    </row>
    <row r="99" spans="4:8" x14ac:dyDescent="0.2">
      <c r="D99" s="10"/>
      <c r="E99" s="10"/>
      <c r="F99" s="10"/>
      <c r="G99" s="10"/>
      <c r="H99" s="10"/>
    </row>
    <row r="100" spans="4:8" x14ac:dyDescent="0.2">
      <c r="D100" s="10"/>
      <c r="E100" s="10"/>
      <c r="F100" s="10"/>
      <c r="G100" s="10"/>
      <c r="H100" s="10"/>
    </row>
    <row r="101" spans="4:8" x14ac:dyDescent="0.2">
      <c r="D101" s="10"/>
      <c r="E101" s="10"/>
      <c r="F101" s="10"/>
      <c r="G101" s="10"/>
      <c r="H101" s="10"/>
    </row>
    <row r="102" spans="4:8" x14ac:dyDescent="0.2">
      <c r="D102" s="10"/>
      <c r="E102" s="10"/>
      <c r="F102" s="10"/>
      <c r="G102" s="10"/>
      <c r="H102" s="10"/>
    </row>
    <row r="103" spans="4:8" x14ac:dyDescent="0.2">
      <c r="D103" s="10"/>
      <c r="E103" s="10"/>
      <c r="F103" s="10"/>
      <c r="G103" s="10"/>
      <c r="H103" s="10"/>
    </row>
    <row r="104" spans="4:8" x14ac:dyDescent="0.2">
      <c r="D104" s="10"/>
      <c r="E104" s="10"/>
      <c r="F104" s="10"/>
      <c r="G104" s="10"/>
      <c r="H104" s="10"/>
    </row>
    <row r="105" spans="4:8" x14ac:dyDescent="0.2">
      <c r="D105" s="10"/>
      <c r="E105" s="10"/>
      <c r="F105" s="10"/>
      <c r="G105" s="10"/>
      <c r="H105" s="10"/>
    </row>
    <row r="106" spans="4:8" x14ac:dyDescent="0.2">
      <c r="D106" s="10"/>
      <c r="E106" s="10"/>
      <c r="F106" s="10"/>
      <c r="G106" s="10"/>
      <c r="H106" s="10"/>
    </row>
    <row r="107" spans="4:8" x14ac:dyDescent="0.2">
      <c r="D107" s="10"/>
      <c r="E107" s="10"/>
      <c r="F107" s="10"/>
      <c r="G107" s="10"/>
      <c r="H107" s="10"/>
    </row>
    <row r="108" spans="4:8" x14ac:dyDescent="0.2">
      <c r="D108" s="10"/>
      <c r="E108" s="10"/>
      <c r="F108" s="10"/>
      <c r="G108" s="10"/>
      <c r="H108" s="10"/>
    </row>
    <row r="109" spans="4:8" x14ac:dyDescent="0.2">
      <c r="D109" s="10"/>
      <c r="E109" s="10"/>
      <c r="F109" s="10"/>
      <c r="G109" s="10"/>
      <c r="H109" s="10"/>
    </row>
    <row r="110" spans="4:8" x14ac:dyDescent="0.2">
      <c r="D110" s="10"/>
      <c r="E110" s="10"/>
      <c r="F110" s="10"/>
      <c r="G110" s="10"/>
      <c r="H110" s="10"/>
    </row>
    <row r="111" spans="4:8" x14ac:dyDescent="0.2">
      <c r="D111" s="10"/>
      <c r="E111" s="10"/>
      <c r="F111" s="10"/>
      <c r="G111" s="10"/>
      <c r="H111" s="10"/>
    </row>
    <row r="112" spans="4:8" x14ac:dyDescent="0.2">
      <c r="D112" s="10"/>
      <c r="E112" s="10"/>
      <c r="F112" s="10"/>
      <c r="G112" s="10"/>
      <c r="H112" s="10"/>
    </row>
    <row r="113" spans="4:8" x14ac:dyDescent="0.2">
      <c r="D113" s="10"/>
      <c r="E113" s="10"/>
      <c r="F113" s="10"/>
      <c r="G113" s="10"/>
      <c r="H113" s="10"/>
    </row>
    <row r="114" spans="4:8" x14ac:dyDescent="0.2">
      <c r="D114" s="10"/>
      <c r="E114" s="10"/>
      <c r="F114" s="10"/>
      <c r="G114" s="10"/>
      <c r="H114" s="10"/>
    </row>
    <row r="115" spans="4:8" x14ac:dyDescent="0.2">
      <c r="D115" s="10"/>
      <c r="E115" s="10"/>
      <c r="F115" s="10"/>
      <c r="G115" s="10"/>
      <c r="H115" s="10"/>
    </row>
    <row r="116" spans="4:8" x14ac:dyDescent="0.2">
      <c r="D116" s="10"/>
      <c r="E116" s="10"/>
      <c r="F116" s="10"/>
      <c r="G116" s="10"/>
      <c r="H116" s="10"/>
    </row>
    <row r="117" spans="4:8" x14ac:dyDescent="0.2">
      <c r="D117" s="10"/>
      <c r="E117" s="10"/>
      <c r="F117" s="10"/>
      <c r="G117" s="10"/>
      <c r="H117" s="10"/>
    </row>
    <row r="118" spans="4:8" x14ac:dyDescent="0.2">
      <c r="D118" s="10"/>
      <c r="E118" s="10"/>
      <c r="F118" s="10"/>
      <c r="G118" s="10"/>
      <c r="H118" s="10"/>
    </row>
    <row r="119" spans="4:8" x14ac:dyDescent="0.2">
      <c r="D119" s="10"/>
      <c r="E119" s="10"/>
      <c r="F119" s="10"/>
      <c r="G119" s="10"/>
      <c r="H119" s="10"/>
    </row>
    <row r="120" spans="4:8" x14ac:dyDescent="0.2">
      <c r="D120" s="10"/>
      <c r="E120" s="10"/>
      <c r="F120" s="10"/>
      <c r="G120" s="10"/>
      <c r="H120" s="10"/>
    </row>
    <row r="121" spans="4:8" x14ac:dyDescent="0.2">
      <c r="D121" s="10"/>
      <c r="E121" s="10"/>
      <c r="F121" s="10"/>
      <c r="G121" s="10"/>
      <c r="H121" s="10"/>
    </row>
    <row r="122" spans="4:8" x14ac:dyDescent="0.2">
      <c r="D122" s="10"/>
      <c r="E122" s="10"/>
      <c r="F122" s="10"/>
      <c r="G122" s="10"/>
      <c r="H122" s="10"/>
    </row>
    <row r="123" spans="4:8" x14ac:dyDescent="0.2">
      <c r="D123" s="10"/>
      <c r="E123" s="10"/>
      <c r="F123" s="10"/>
      <c r="G123" s="10"/>
      <c r="H123" s="10"/>
    </row>
    <row r="124" spans="4:8" x14ac:dyDescent="0.2">
      <c r="D124" s="10"/>
      <c r="E124" s="10"/>
      <c r="F124" s="10"/>
      <c r="G124" s="10"/>
      <c r="H124" s="10"/>
    </row>
    <row r="125" spans="4:8" x14ac:dyDescent="0.2">
      <c r="D125" s="10"/>
      <c r="E125" s="10"/>
      <c r="F125" s="10"/>
      <c r="G125" s="10"/>
      <c r="H125" s="10"/>
    </row>
    <row r="126" spans="4:8" x14ac:dyDescent="0.2">
      <c r="D126" s="10"/>
      <c r="E126" s="10"/>
      <c r="F126" s="10"/>
      <c r="G126" s="10"/>
      <c r="H126" s="10"/>
    </row>
    <row r="127" spans="4:8" x14ac:dyDescent="0.2">
      <c r="D127" s="10"/>
      <c r="E127" s="10"/>
      <c r="F127" s="10"/>
      <c r="G127" s="10"/>
      <c r="H127" s="10"/>
    </row>
    <row r="128" spans="4:8" x14ac:dyDescent="0.2">
      <c r="D128" s="10"/>
      <c r="E128" s="10"/>
      <c r="F128" s="10"/>
      <c r="G128" s="10"/>
      <c r="H128" s="10"/>
    </row>
    <row r="129" spans="4:8" x14ac:dyDescent="0.2">
      <c r="D129" s="10"/>
      <c r="E129" s="10"/>
      <c r="F129" s="10"/>
      <c r="G129" s="10"/>
      <c r="H129" s="10"/>
    </row>
    <row r="130" spans="4:8" x14ac:dyDescent="0.2">
      <c r="D130" s="10"/>
      <c r="E130" s="10"/>
      <c r="F130" s="10"/>
      <c r="G130" s="10"/>
      <c r="H130" s="10"/>
    </row>
    <row r="131" spans="4:8" x14ac:dyDescent="0.2">
      <c r="D131" s="10"/>
      <c r="E131" s="10"/>
      <c r="F131" s="10"/>
      <c r="G131" s="10"/>
      <c r="H131" s="10"/>
    </row>
    <row r="132" spans="4:8" x14ac:dyDescent="0.2">
      <c r="D132" s="10"/>
      <c r="E132" s="10"/>
      <c r="F132" s="10"/>
      <c r="G132" s="10"/>
      <c r="H132" s="10"/>
    </row>
    <row r="133" spans="4:8" x14ac:dyDescent="0.2">
      <c r="D133" s="10"/>
      <c r="E133" s="10"/>
      <c r="F133" s="10"/>
      <c r="G133" s="10"/>
      <c r="H133" s="10"/>
    </row>
    <row r="134" spans="4:8" x14ac:dyDescent="0.2">
      <c r="D134" s="10"/>
      <c r="E134" s="10"/>
      <c r="F134" s="10"/>
      <c r="G134" s="10"/>
      <c r="H134" s="10"/>
    </row>
    <row r="135" spans="4:8" x14ac:dyDescent="0.2">
      <c r="D135" s="10"/>
      <c r="E135" s="10"/>
      <c r="F135" s="10"/>
      <c r="G135" s="10"/>
      <c r="H135" s="10"/>
    </row>
    <row r="136" spans="4:8" x14ac:dyDescent="0.2">
      <c r="D136" s="10"/>
      <c r="E136" s="10"/>
      <c r="F136" s="10"/>
      <c r="G136" s="10"/>
      <c r="H136" s="10"/>
    </row>
    <row r="137" spans="4:8" x14ac:dyDescent="0.2">
      <c r="D137" s="10"/>
      <c r="E137" s="10"/>
      <c r="F137" s="10"/>
      <c r="G137" s="10"/>
      <c r="H137" s="10"/>
    </row>
    <row r="138" spans="4:8" x14ac:dyDescent="0.2">
      <c r="D138" s="10"/>
      <c r="E138" s="10"/>
      <c r="F138" s="10"/>
      <c r="G138" s="10"/>
      <c r="H138" s="10"/>
    </row>
    <row r="139" spans="4:8" x14ac:dyDescent="0.2">
      <c r="D139" s="10"/>
      <c r="E139" s="10"/>
      <c r="F139" s="10"/>
      <c r="G139" s="10"/>
      <c r="H139" s="10"/>
    </row>
    <row r="140" spans="4:8" x14ac:dyDescent="0.2">
      <c r="D140" s="10"/>
      <c r="E140" s="10"/>
      <c r="F140" s="10"/>
      <c r="G140" s="10"/>
      <c r="H140" s="10"/>
    </row>
    <row r="141" spans="4:8" x14ac:dyDescent="0.2">
      <c r="D141" s="10"/>
      <c r="E141" s="10"/>
      <c r="F141" s="10"/>
      <c r="G141" s="10"/>
      <c r="H141" s="10"/>
    </row>
    <row r="142" spans="4:8" x14ac:dyDescent="0.2">
      <c r="D142" s="10"/>
      <c r="E142" s="10"/>
      <c r="F142" s="10"/>
      <c r="G142" s="10"/>
      <c r="H142" s="10"/>
    </row>
    <row r="143" spans="4:8" x14ac:dyDescent="0.2">
      <c r="D143" s="10"/>
      <c r="E143" s="10"/>
      <c r="F143" s="10"/>
      <c r="G143" s="10"/>
      <c r="H143" s="10"/>
    </row>
    <row r="144" spans="4:8" x14ac:dyDescent="0.2">
      <c r="D144" s="10"/>
      <c r="E144" s="10"/>
      <c r="F144" s="10"/>
      <c r="G144" s="10"/>
      <c r="H144" s="10"/>
    </row>
    <row r="145" spans="4:8" x14ac:dyDescent="0.2">
      <c r="D145" s="10"/>
      <c r="E145" s="10"/>
      <c r="F145" s="10"/>
      <c r="G145" s="10"/>
      <c r="H145" s="10"/>
    </row>
    <row r="146" spans="4:8" x14ac:dyDescent="0.2">
      <c r="D146" s="10"/>
      <c r="E146" s="10"/>
      <c r="F146" s="10"/>
      <c r="G146" s="10"/>
      <c r="H146" s="10"/>
    </row>
    <row r="147" spans="4:8" x14ac:dyDescent="0.2">
      <c r="D147" s="10"/>
      <c r="E147" s="10"/>
      <c r="F147" s="10"/>
      <c r="G147" s="10"/>
      <c r="H147" s="10"/>
    </row>
    <row r="148" spans="4:8" x14ac:dyDescent="0.2">
      <c r="D148" s="10"/>
      <c r="E148" s="10"/>
      <c r="F148" s="10"/>
      <c r="G148" s="10"/>
      <c r="H148" s="10"/>
    </row>
    <row r="149" spans="4:8" x14ac:dyDescent="0.2">
      <c r="D149" s="10"/>
      <c r="E149" s="10"/>
      <c r="F149" s="10"/>
      <c r="G149" s="10"/>
      <c r="H149" s="10"/>
    </row>
    <row r="150" spans="4:8" x14ac:dyDescent="0.2">
      <c r="D150" s="10"/>
      <c r="E150" s="10"/>
      <c r="F150" s="10"/>
      <c r="G150" s="10"/>
      <c r="H150" s="10"/>
    </row>
    <row r="151" spans="4:8" x14ac:dyDescent="0.2">
      <c r="D151" s="10"/>
      <c r="E151" s="10"/>
      <c r="F151" s="10"/>
      <c r="G151" s="10"/>
      <c r="H151" s="10"/>
    </row>
    <row r="152" spans="4:8" x14ac:dyDescent="0.2">
      <c r="D152" s="10"/>
      <c r="E152" s="10"/>
      <c r="F152" s="10"/>
      <c r="G152" s="10"/>
      <c r="H152" s="10"/>
    </row>
    <row r="153" spans="4:8" x14ac:dyDescent="0.2">
      <c r="D153" s="10"/>
      <c r="E153" s="10"/>
      <c r="F153" s="10"/>
      <c r="G153" s="10"/>
      <c r="H153" s="10"/>
    </row>
    <row r="154" spans="4:8" x14ac:dyDescent="0.2">
      <c r="D154" s="10"/>
      <c r="E154" s="10"/>
      <c r="F154" s="10"/>
      <c r="G154" s="10"/>
      <c r="H154" s="10"/>
    </row>
    <row r="155" spans="4:8" x14ac:dyDescent="0.2">
      <c r="D155" s="10"/>
      <c r="E155" s="10"/>
      <c r="F155" s="10"/>
      <c r="G155" s="10"/>
      <c r="H155" s="10"/>
    </row>
    <row r="156" spans="4:8" x14ac:dyDescent="0.2">
      <c r="D156" s="10"/>
      <c r="E156" s="10"/>
      <c r="F156" s="10"/>
      <c r="G156" s="10"/>
      <c r="H156" s="10"/>
    </row>
    <row r="157" spans="4:8" x14ac:dyDescent="0.2">
      <c r="D157" s="10"/>
      <c r="E157" s="10"/>
      <c r="F157" s="10"/>
      <c r="G157" s="10"/>
      <c r="H157" s="10"/>
    </row>
    <row r="158" spans="4:8" x14ac:dyDescent="0.2">
      <c r="D158" s="10"/>
      <c r="E158" s="10"/>
      <c r="F158" s="10"/>
      <c r="G158" s="10"/>
      <c r="H158" s="10"/>
    </row>
  </sheetData>
  <mergeCells count="2">
    <mergeCell ref="A3:I3"/>
    <mergeCell ref="A2:I2"/>
  </mergeCells>
  <pageMargins left="0.59055118110236227" right="0.39370078740157483" top="0.98425196850393704" bottom="0.98425196850393704" header="0.51181102362204722" footer="0.51181102362204722"/>
  <pageSetup paperSize="9" scale="58" orientation="portrait" r:id="rId1"/>
  <headerFooter scaleWithDoc="0" alignWithMargins="0">
    <oddFooter>&amp;L&amp;"Arial,Kursiv"</oddFooter>
  </headerFooter>
  <rowBreaks count="1" manualBreakCount="1">
    <brk id="84" max="9" man="1"/>
  </rowBreaks>
  <drawing r:id="rId2"/>
  <tableParts count="1">
    <tablePart r:id="rId3"/>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58"/>
  <sheetViews>
    <sheetView showGridLines="0" showWhiteSpace="0" zoomScaleNormal="100" zoomScalePageLayoutView="85" workbookViewId="0"/>
  </sheetViews>
  <sheetFormatPr defaultColWidth="11.42578125" defaultRowHeight="12.75" x14ac:dyDescent="0.2"/>
  <cols>
    <col min="1" max="1" width="32.42578125" customWidth="1"/>
    <col min="2" max="2" width="8.42578125" customWidth="1"/>
    <col min="3" max="3" width="32.42578125" customWidth="1"/>
    <col min="4" max="4" width="16.140625" customWidth="1"/>
    <col min="5" max="5" width="13.42578125" customWidth="1"/>
    <col min="6" max="6" width="19.28515625" customWidth="1"/>
    <col min="7" max="7" width="21.140625" customWidth="1"/>
    <col min="8" max="8" width="12.42578125" customWidth="1"/>
    <col min="9" max="9" width="15.140625" customWidth="1"/>
  </cols>
  <sheetData>
    <row r="1" spans="1:12" ht="15.95" customHeight="1" x14ac:dyDescent="0.25">
      <c r="A1" s="47" t="s">
        <v>360</v>
      </c>
      <c r="D1" s="47"/>
      <c r="E1" s="47"/>
      <c r="F1" s="47"/>
      <c r="G1" s="47"/>
      <c r="H1" s="47"/>
      <c r="I1" s="47"/>
      <c r="J1" s="47"/>
      <c r="K1" s="43" t="str">
        <f>HYPERLINK("#Innehållsförteckning!A1", "Innehållsförteckning")</f>
        <v>Innehållsförteckning</v>
      </c>
    </row>
    <row r="2" spans="1:12" ht="25.5" customHeight="1" x14ac:dyDescent="0.2">
      <c r="A2" s="65" t="s">
        <v>390</v>
      </c>
      <c r="B2" s="65"/>
      <c r="C2" s="65"/>
      <c r="D2" s="65"/>
      <c r="E2" s="65"/>
      <c r="F2" s="65"/>
      <c r="G2" s="65"/>
      <c r="H2" s="65"/>
      <c r="I2" s="65"/>
    </row>
    <row r="3" spans="1:12" ht="13.5" customHeight="1" x14ac:dyDescent="0.2">
      <c r="A3" s="71" t="s">
        <v>362</v>
      </c>
      <c r="B3" s="71"/>
      <c r="C3" s="71"/>
      <c r="D3" s="71"/>
      <c r="E3" s="71"/>
      <c r="F3" s="71"/>
      <c r="G3" s="71"/>
      <c r="H3" s="71"/>
      <c r="I3" s="71"/>
    </row>
    <row r="4" spans="1:12" ht="14.1" customHeight="1" x14ac:dyDescent="0.2">
      <c r="A4" s="49" t="s">
        <v>180</v>
      </c>
      <c r="B4" s="49" t="s">
        <v>363</v>
      </c>
      <c r="C4" s="49" t="s">
        <v>62</v>
      </c>
      <c r="D4" s="49" t="s">
        <v>389</v>
      </c>
      <c r="E4" s="49" t="s">
        <v>388</v>
      </c>
      <c r="F4" s="49" t="s">
        <v>387</v>
      </c>
      <c r="G4" s="49" t="s">
        <v>386</v>
      </c>
      <c r="H4" s="50" t="s">
        <v>385</v>
      </c>
      <c r="I4" s="51" t="s">
        <v>367</v>
      </c>
      <c r="L4" s="61"/>
    </row>
    <row r="5" spans="1:12" hidden="1" x14ac:dyDescent="0.2">
      <c r="A5" s="52" t="s">
        <v>189</v>
      </c>
      <c r="B5" s="52" t="s">
        <v>368</v>
      </c>
      <c r="C5" s="52" t="s">
        <v>6</v>
      </c>
      <c r="D5" s="10">
        <v>0.29411764705882398</v>
      </c>
      <c r="E5" s="10">
        <v>0.41176470588235298</v>
      </c>
      <c r="F5" s="10">
        <v>5.8823529411764698E-2</v>
      </c>
      <c r="G5" s="10">
        <v>0.17647058823529399</v>
      </c>
      <c r="H5" s="10">
        <v>5.8823529411764698E-2</v>
      </c>
      <c r="I5" s="53">
        <v>17</v>
      </c>
      <c r="L5" s="61"/>
    </row>
    <row r="6" spans="1:12" hidden="1" x14ac:dyDescent="0.2">
      <c r="A6" s="52" t="s">
        <v>189</v>
      </c>
      <c r="B6" s="52" t="s">
        <v>369</v>
      </c>
      <c r="C6" s="52" t="s">
        <v>6</v>
      </c>
      <c r="D6" s="10">
        <v>0.32</v>
      </c>
      <c r="E6" s="10">
        <v>0.36</v>
      </c>
      <c r="F6" s="10">
        <v>0.16</v>
      </c>
      <c r="G6" s="10">
        <v>0.04</v>
      </c>
      <c r="H6" s="10">
        <v>0.12</v>
      </c>
      <c r="I6" s="53">
        <v>25</v>
      </c>
      <c r="L6" s="61"/>
    </row>
    <row r="7" spans="1:12" hidden="1" x14ac:dyDescent="0.2">
      <c r="A7" s="52" t="s">
        <v>189</v>
      </c>
      <c r="B7" s="52" t="s">
        <v>370</v>
      </c>
      <c r="C7" s="52" t="s">
        <v>6</v>
      </c>
      <c r="D7" s="10">
        <v>0.30952380952380998</v>
      </c>
      <c r="E7" s="10">
        <v>0.38095238095238099</v>
      </c>
      <c r="F7" s="10">
        <v>0.119047619047619</v>
      </c>
      <c r="G7" s="10">
        <v>9.5238095238095205E-2</v>
      </c>
      <c r="H7" s="10">
        <v>9.5238095238095205E-2</v>
      </c>
      <c r="I7" s="53">
        <v>42</v>
      </c>
      <c r="L7" s="61"/>
    </row>
    <row r="8" spans="1:12" hidden="1" x14ac:dyDescent="0.2">
      <c r="A8" s="52" t="s">
        <v>191</v>
      </c>
      <c r="B8" s="52" t="s">
        <v>368</v>
      </c>
      <c r="C8" s="52" t="s">
        <v>10</v>
      </c>
      <c r="D8" s="10">
        <v>0.4375</v>
      </c>
      <c r="E8" s="10">
        <v>0.375</v>
      </c>
      <c r="F8" s="10">
        <v>6.25E-2</v>
      </c>
      <c r="G8" s="10">
        <v>6.25E-2</v>
      </c>
      <c r="H8" s="10">
        <v>6.25E-2</v>
      </c>
      <c r="I8" s="54">
        <v>16</v>
      </c>
      <c r="L8" s="61"/>
    </row>
    <row r="9" spans="1:12" hidden="1" x14ac:dyDescent="0.2">
      <c r="A9" s="52" t="s">
        <v>191</v>
      </c>
      <c r="B9" s="52" t="s">
        <v>369</v>
      </c>
      <c r="C9" s="52" t="s">
        <v>10</v>
      </c>
      <c r="D9" s="10">
        <v>0.31578947368421101</v>
      </c>
      <c r="E9" s="10">
        <v>0.26315789473684198</v>
      </c>
      <c r="F9" s="10">
        <v>0.157894736842105</v>
      </c>
      <c r="G9" s="10">
        <v>0.105263157894737</v>
      </c>
      <c r="H9" s="10">
        <v>0.157894736842105</v>
      </c>
      <c r="I9" s="54">
        <v>19</v>
      </c>
    </row>
    <row r="10" spans="1:12" hidden="1" x14ac:dyDescent="0.2">
      <c r="A10" s="52" t="s">
        <v>191</v>
      </c>
      <c r="B10" s="52" t="s">
        <v>370</v>
      </c>
      <c r="C10" s="52" t="s">
        <v>10</v>
      </c>
      <c r="D10" s="10">
        <v>0.35135135135135098</v>
      </c>
      <c r="E10" s="10">
        <v>0.35135135135135098</v>
      </c>
      <c r="F10" s="10">
        <v>0.108108108108108</v>
      </c>
      <c r="G10" s="10">
        <v>8.1081081081081099E-2</v>
      </c>
      <c r="H10" s="10">
        <v>0.108108108108108</v>
      </c>
      <c r="I10" s="54">
        <v>37</v>
      </c>
    </row>
    <row r="11" spans="1:12" hidden="1" x14ac:dyDescent="0.2">
      <c r="A11" s="52" t="s">
        <v>193</v>
      </c>
      <c r="B11" s="52" t="s">
        <v>368</v>
      </c>
      <c r="C11" s="52" t="s">
        <v>85</v>
      </c>
      <c r="D11" s="10">
        <v>0.36</v>
      </c>
      <c r="E11" s="10">
        <v>0.28000000000000003</v>
      </c>
      <c r="F11" s="10">
        <v>0.08</v>
      </c>
      <c r="G11" s="10">
        <v>0.04</v>
      </c>
      <c r="H11" s="10">
        <v>0.24</v>
      </c>
      <c r="I11" s="53">
        <v>25</v>
      </c>
    </row>
    <row r="12" spans="1:12" hidden="1" x14ac:dyDescent="0.2">
      <c r="A12" s="52" t="s">
        <v>193</v>
      </c>
      <c r="B12" s="52" t="s">
        <v>369</v>
      </c>
      <c r="C12" s="52" t="s">
        <v>85</v>
      </c>
      <c r="D12" s="10">
        <v>0.20833333333333301</v>
      </c>
      <c r="E12" s="10">
        <v>0.20833333333333301</v>
      </c>
      <c r="F12" s="10">
        <v>0.20833333333333301</v>
      </c>
      <c r="G12" s="10">
        <v>0.125</v>
      </c>
      <c r="H12" s="10">
        <v>0.25</v>
      </c>
      <c r="I12" s="53">
        <v>24</v>
      </c>
    </row>
    <row r="13" spans="1:12" hidden="1" x14ac:dyDescent="0.2">
      <c r="A13" s="52" t="s">
        <v>193</v>
      </c>
      <c r="B13" s="52" t="s">
        <v>370</v>
      </c>
      <c r="C13" s="52" t="s">
        <v>85</v>
      </c>
      <c r="D13" s="10">
        <v>0.28000000000000003</v>
      </c>
      <c r="E13" s="10">
        <v>0.24</v>
      </c>
      <c r="F13" s="10">
        <v>0.14000000000000001</v>
      </c>
      <c r="G13" s="10">
        <v>0.08</v>
      </c>
      <c r="H13" s="10">
        <v>0.26</v>
      </c>
      <c r="I13" s="53">
        <v>50</v>
      </c>
    </row>
    <row r="14" spans="1:12" hidden="1" x14ac:dyDescent="0.2">
      <c r="A14" s="52" t="s">
        <v>195</v>
      </c>
      <c r="B14" s="52" t="s">
        <v>368</v>
      </c>
      <c r="C14" s="52" t="s">
        <v>7</v>
      </c>
      <c r="D14" s="10">
        <v>0.125</v>
      </c>
      <c r="E14" s="10">
        <v>0.29166666666666702</v>
      </c>
      <c r="F14" s="10">
        <v>0.33333333333333298</v>
      </c>
      <c r="G14" s="10">
        <v>8.3333333333333301E-2</v>
      </c>
      <c r="H14" s="10">
        <v>0.16666666666666699</v>
      </c>
      <c r="I14" s="54">
        <v>24</v>
      </c>
    </row>
    <row r="15" spans="1:12" hidden="1" x14ac:dyDescent="0.2">
      <c r="A15" s="52" t="s">
        <v>195</v>
      </c>
      <c r="B15" s="52" t="s">
        <v>369</v>
      </c>
      <c r="C15" s="52" t="s">
        <v>7</v>
      </c>
      <c r="D15" s="10">
        <v>0.32352941176470601</v>
      </c>
      <c r="E15" s="10">
        <v>0.35294117647058798</v>
      </c>
      <c r="F15" s="10">
        <v>2.9411764705882401E-2</v>
      </c>
      <c r="G15" s="10">
        <v>0.11764705882352899</v>
      </c>
      <c r="H15" s="10">
        <v>0.17647058823529399</v>
      </c>
      <c r="I15" s="54">
        <v>34</v>
      </c>
    </row>
    <row r="16" spans="1:12" hidden="1" x14ac:dyDescent="0.2">
      <c r="A16" s="52" t="s">
        <v>195</v>
      </c>
      <c r="B16" s="52" t="s">
        <v>370</v>
      </c>
      <c r="C16" s="52" t="s">
        <v>7</v>
      </c>
      <c r="D16" s="10">
        <v>0.23728813559322001</v>
      </c>
      <c r="E16" s="10">
        <v>0.322033898305085</v>
      </c>
      <c r="F16" s="10">
        <v>0.152542372881356</v>
      </c>
      <c r="G16" s="10">
        <v>0.101694915254237</v>
      </c>
      <c r="H16" s="10">
        <v>0.186440677966102</v>
      </c>
      <c r="I16" s="54">
        <v>59</v>
      </c>
    </row>
    <row r="17" spans="1:9" hidden="1" x14ac:dyDescent="0.2">
      <c r="A17" s="52" t="s">
        <v>197</v>
      </c>
      <c r="B17" s="52" t="s">
        <v>368</v>
      </c>
      <c r="C17" s="52" t="s">
        <v>11</v>
      </c>
      <c r="D17" s="10">
        <v>0.24242424242424199</v>
      </c>
      <c r="E17" s="10">
        <v>0.21212121212121199</v>
      </c>
      <c r="F17" s="10">
        <v>0.30303030303030298</v>
      </c>
      <c r="G17" s="10">
        <v>9.0909090909090898E-2</v>
      </c>
      <c r="H17" s="10">
        <v>0.15151515151515199</v>
      </c>
      <c r="I17" s="53">
        <v>33</v>
      </c>
    </row>
    <row r="18" spans="1:9" hidden="1" x14ac:dyDescent="0.2">
      <c r="A18" s="52" t="s">
        <v>197</v>
      </c>
      <c r="B18" s="52" t="s">
        <v>369</v>
      </c>
      <c r="C18" s="52" t="s">
        <v>11</v>
      </c>
      <c r="D18" s="10">
        <v>0.2</v>
      </c>
      <c r="E18" s="10">
        <v>0.43333333333333302</v>
      </c>
      <c r="F18" s="10">
        <v>0.1</v>
      </c>
      <c r="G18" s="10">
        <v>6.6666666666666693E-2</v>
      </c>
      <c r="H18" s="10">
        <v>0.2</v>
      </c>
      <c r="I18" s="53">
        <v>30</v>
      </c>
    </row>
    <row r="19" spans="1:9" hidden="1" x14ac:dyDescent="0.2">
      <c r="A19" s="52" t="s">
        <v>197</v>
      </c>
      <c r="B19" s="52" t="s">
        <v>370</v>
      </c>
      <c r="C19" s="52" t="s">
        <v>11</v>
      </c>
      <c r="D19" s="10">
        <v>0.22222222222222199</v>
      </c>
      <c r="E19" s="10">
        <v>0.317460317460317</v>
      </c>
      <c r="F19" s="10">
        <v>0.206349206349206</v>
      </c>
      <c r="G19" s="10">
        <v>7.9365079365079402E-2</v>
      </c>
      <c r="H19" s="10">
        <v>0.17460317460317501</v>
      </c>
      <c r="I19" s="53">
        <v>63</v>
      </c>
    </row>
    <row r="20" spans="1:9" hidden="1" x14ac:dyDescent="0.2">
      <c r="A20" s="52" t="s">
        <v>199</v>
      </c>
      <c r="B20" s="52" t="s">
        <v>368</v>
      </c>
      <c r="C20" s="52" t="s">
        <v>5</v>
      </c>
      <c r="D20" s="10">
        <v>0.25</v>
      </c>
      <c r="E20" s="10">
        <v>0.32500000000000001</v>
      </c>
      <c r="F20" s="10">
        <v>0.15</v>
      </c>
      <c r="G20" s="10">
        <v>7.4999999999999997E-2</v>
      </c>
      <c r="H20" s="10">
        <v>0.2</v>
      </c>
      <c r="I20" s="54">
        <v>40</v>
      </c>
    </row>
    <row r="21" spans="1:9" hidden="1" x14ac:dyDescent="0.2">
      <c r="A21" s="52" t="s">
        <v>199</v>
      </c>
      <c r="B21" s="52" t="s">
        <v>369</v>
      </c>
      <c r="C21" s="52" t="s">
        <v>5</v>
      </c>
      <c r="D21" s="10">
        <v>0.22500000000000001</v>
      </c>
      <c r="E21" s="10">
        <v>0.47499999999999998</v>
      </c>
      <c r="F21" s="10">
        <v>2.5000000000000001E-2</v>
      </c>
      <c r="G21" s="10">
        <v>0.1</v>
      </c>
      <c r="H21" s="10">
        <v>0.17499999999999999</v>
      </c>
      <c r="I21" s="54">
        <v>40</v>
      </c>
    </row>
    <row r="22" spans="1:9" hidden="1" x14ac:dyDescent="0.2">
      <c r="A22" s="52" t="s">
        <v>199</v>
      </c>
      <c r="B22" s="52" t="s">
        <v>370</v>
      </c>
      <c r="C22" s="52" t="s">
        <v>5</v>
      </c>
      <c r="D22" s="10">
        <v>0.23170731707317099</v>
      </c>
      <c r="E22" s="10">
        <v>0.40243902439024398</v>
      </c>
      <c r="F22" s="10">
        <v>9.7560975609756101E-2</v>
      </c>
      <c r="G22" s="10">
        <v>8.5365853658536606E-2</v>
      </c>
      <c r="H22" s="10">
        <v>0.18292682926829301</v>
      </c>
      <c r="I22" s="54">
        <v>82</v>
      </c>
    </row>
    <row r="23" spans="1:9" hidden="1" x14ac:dyDescent="0.2">
      <c r="A23" s="52" t="s">
        <v>201</v>
      </c>
      <c r="B23" s="52" t="s">
        <v>368</v>
      </c>
      <c r="C23" s="52" t="s">
        <v>9</v>
      </c>
      <c r="D23" s="10">
        <v>5.2631578947368397E-2</v>
      </c>
      <c r="E23" s="10">
        <v>0.26315789473684198</v>
      </c>
      <c r="F23" s="10">
        <v>0.21052631578947401</v>
      </c>
      <c r="G23" s="10">
        <v>0.157894736842105</v>
      </c>
      <c r="H23" s="10">
        <v>0.31578947368421101</v>
      </c>
      <c r="I23" s="53">
        <v>19</v>
      </c>
    </row>
    <row r="24" spans="1:9" hidden="1" x14ac:dyDescent="0.2">
      <c r="A24" s="52" t="s">
        <v>201</v>
      </c>
      <c r="B24" s="52" t="s">
        <v>369</v>
      </c>
      <c r="C24" s="52" t="s">
        <v>9</v>
      </c>
      <c r="D24" s="10"/>
      <c r="E24" s="10"/>
      <c r="F24" s="10"/>
      <c r="G24" s="10"/>
      <c r="H24" s="10"/>
      <c r="I24" s="53">
        <v>13</v>
      </c>
    </row>
    <row r="25" spans="1:9" hidden="1" x14ac:dyDescent="0.2">
      <c r="A25" s="52" t="s">
        <v>201</v>
      </c>
      <c r="B25" s="52" t="s">
        <v>370</v>
      </c>
      <c r="C25" s="52" t="s">
        <v>9</v>
      </c>
      <c r="D25" s="10">
        <v>0.125</v>
      </c>
      <c r="E25" s="10">
        <v>0.1875</v>
      </c>
      <c r="F25" s="10">
        <v>0.21875</v>
      </c>
      <c r="G25" s="10">
        <v>0.1875</v>
      </c>
      <c r="H25" s="10">
        <v>0.28125</v>
      </c>
      <c r="I25" s="53">
        <v>32</v>
      </c>
    </row>
    <row r="26" spans="1:9" hidden="1" x14ac:dyDescent="0.2">
      <c r="A26" s="52" t="s">
        <v>203</v>
      </c>
      <c r="B26" s="52" t="s">
        <v>368</v>
      </c>
      <c r="C26" s="52" t="s">
        <v>12</v>
      </c>
      <c r="D26" s="10">
        <v>0.30612244897959201</v>
      </c>
      <c r="E26" s="10">
        <v>0.32653061224489799</v>
      </c>
      <c r="F26" s="10">
        <v>0.16326530612244899</v>
      </c>
      <c r="G26" s="10">
        <v>2.04081632653061E-2</v>
      </c>
      <c r="H26" s="10">
        <v>0.183673469387755</v>
      </c>
      <c r="I26" s="54">
        <v>49</v>
      </c>
    </row>
    <row r="27" spans="1:9" hidden="1" x14ac:dyDescent="0.2">
      <c r="A27" s="52" t="s">
        <v>203</v>
      </c>
      <c r="B27" s="52" t="s">
        <v>369</v>
      </c>
      <c r="C27" s="52" t="s">
        <v>12</v>
      </c>
      <c r="D27" s="10">
        <v>0.20512820512820501</v>
      </c>
      <c r="E27" s="10">
        <v>0.38461538461538503</v>
      </c>
      <c r="F27" s="10">
        <v>7.69230769230769E-2</v>
      </c>
      <c r="G27" s="10">
        <v>7.69230769230769E-2</v>
      </c>
      <c r="H27" s="10">
        <v>0.256410256410256</v>
      </c>
      <c r="I27" s="54">
        <v>39</v>
      </c>
    </row>
    <row r="28" spans="1:9" hidden="1" x14ac:dyDescent="0.2">
      <c r="A28" s="52" t="s">
        <v>203</v>
      </c>
      <c r="B28" s="52" t="s">
        <v>370</v>
      </c>
      <c r="C28" s="52" t="s">
        <v>12</v>
      </c>
      <c r="D28" s="10">
        <v>0.26881720430107497</v>
      </c>
      <c r="E28" s="10">
        <v>0.36559139784946199</v>
      </c>
      <c r="F28" s="10">
        <v>0.118279569892473</v>
      </c>
      <c r="G28" s="10">
        <v>4.3010752688171998E-2</v>
      </c>
      <c r="H28" s="10">
        <v>0.204301075268817</v>
      </c>
      <c r="I28" s="54">
        <v>93</v>
      </c>
    </row>
    <row r="29" spans="1:9" hidden="1" x14ac:dyDescent="0.2">
      <c r="A29" s="52" t="s">
        <v>205</v>
      </c>
      <c r="B29" s="52" t="s">
        <v>368</v>
      </c>
      <c r="C29" s="52" t="s">
        <v>14</v>
      </c>
      <c r="D29" s="10">
        <v>0.28813559322033899</v>
      </c>
      <c r="E29" s="10">
        <v>0.38983050847457601</v>
      </c>
      <c r="F29" s="10">
        <v>0.11864406779661001</v>
      </c>
      <c r="G29" s="10">
        <v>6.7796610169491497E-2</v>
      </c>
      <c r="H29" s="10">
        <v>0.13559322033898299</v>
      </c>
      <c r="I29" s="53">
        <v>59</v>
      </c>
    </row>
    <row r="30" spans="1:9" hidden="1" x14ac:dyDescent="0.2">
      <c r="A30" s="52" t="s">
        <v>205</v>
      </c>
      <c r="B30" s="52" t="s">
        <v>369</v>
      </c>
      <c r="C30" s="52" t="s">
        <v>14</v>
      </c>
      <c r="D30" s="10">
        <v>0.25925925925925902</v>
      </c>
      <c r="E30" s="10">
        <v>0.296296296296296</v>
      </c>
      <c r="F30" s="10">
        <v>0.12962962962963001</v>
      </c>
      <c r="G30" s="10">
        <v>0.148148148148148</v>
      </c>
      <c r="H30" s="10">
        <v>0.16666666666666699</v>
      </c>
      <c r="I30" s="53">
        <v>54</v>
      </c>
    </row>
    <row r="31" spans="1:9" hidden="1" x14ac:dyDescent="0.2">
      <c r="A31" s="52" t="s">
        <v>205</v>
      </c>
      <c r="B31" s="52" t="s">
        <v>370</v>
      </c>
      <c r="C31" s="52" t="s">
        <v>14</v>
      </c>
      <c r="D31" s="10">
        <v>0.27118644067796599</v>
      </c>
      <c r="E31" s="10">
        <v>0.34745762711864397</v>
      </c>
      <c r="F31" s="10">
        <v>0.11864406779661001</v>
      </c>
      <c r="G31" s="10">
        <v>0.11864406779661001</v>
      </c>
      <c r="H31" s="10">
        <v>0.144067796610169</v>
      </c>
      <c r="I31" s="53">
        <v>118</v>
      </c>
    </row>
    <row r="32" spans="1:9" hidden="1" x14ac:dyDescent="0.2">
      <c r="A32" s="52" t="s">
        <v>205</v>
      </c>
      <c r="B32" s="52" t="s">
        <v>368</v>
      </c>
      <c r="C32" s="52" t="s">
        <v>15</v>
      </c>
      <c r="D32" s="10">
        <v>0.16666666666666699</v>
      </c>
      <c r="E32" s="10">
        <v>0.35714285714285698</v>
      </c>
      <c r="F32" s="10">
        <v>0.16666666666666699</v>
      </c>
      <c r="G32" s="10">
        <v>0.14285714285714299</v>
      </c>
      <c r="H32" s="10">
        <v>0.16666666666666699</v>
      </c>
      <c r="I32" s="54">
        <v>42</v>
      </c>
    </row>
    <row r="33" spans="1:9" hidden="1" x14ac:dyDescent="0.2">
      <c r="A33" s="52" t="s">
        <v>205</v>
      </c>
      <c r="B33" s="52" t="s">
        <v>369</v>
      </c>
      <c r="C33" s="52" t="s">
        <v>15</v>
      </c>
      <c r="D33" s="10">
        <v>0.45945945945945899</v>
      </c>
      <c r="E33" s="10">
        <v>0.27027027027027001</v>
      </c>
      <c r="F33" s="10">
        <v>0.162162162162162</v>
      </c>
      <c r="G33" s="10">
        <v>2.7027027027027001E-2</v>
      </c>
      <c r="H33" s="10">
        <v>8.1081081081081099E-2</v>
      </c>
      <c r="I33" s="54">
        <v>37</v>
      </c>
    </row>
    <row r="34" spans="1:9" hidden="1" x14ac:dyDescent="0.2">
      <c r="A34" s="52" t="s">
        <v>205</v>
      </c>
      <c r="B34" s="52" t="s">
        <v>370</v>
      </c>
      <c r="C34" s="52" t="s">
        <v>15</v>
      </c>
      <c r="D34" s="10">
        <v>0.30487804878048802</v>
      </c>
      <c r="E34" s="10">
        <v>0.32926829268292701</v>
      </c>
      <c r="F34" s="10">
        <v>0.15853658536585399</v>
      </c>
      <c r="G34" s="10">
        <v>8.5365853658536606E-2</v>
      </c>
      <c r="H34" s="10">
        <v>0.12195121951219499</v>
      </c>
      <c r="I34" s="54">
        <v>82</v>
      </c>
    </row>
    <row r="35" spans="1:9" hidden="1" x14ac:dyDescent="0.2">
      <c r="A35" s="52" t="s">
        <v>205</v>
      </c>
      <c r="B35" s="52" t="s">
        <v>368</v>
      </c>
      <c r="C35" s="52" t="s">
        <v>0</v>
      </c>
      <c r="D35" s="10">
        <v>0.27272727272727298</v>
      </c>
      <c r="E35" s="10">
        <v>0.34545454545454501</v>
      </c>
      <c r="F35" s="10">
        <v>7.2727272727272696E-2</v>
      </c>
      <c r="G35" s="10">
        <v>9.0909090909090898E-2</v>
      </c>
      <c r="H35" s="10">
        <v>0.218181818181818</v>
      </c>
      <c r="I35" s="53">
        <v>55</v>
      </c>
    </row>
    <row r="36" spans="1:9" hidden="1" x14ac:dyDescent="0.2">
      <c r="A36" s="52" t="s">
        <v>205</v>
      </c>
      <c r="B36" s="52" t="s">
        <v>369</v>
      </c>
      <c r="C36" s="52" t="s">
        <v>0</v>
      </c>
      <c r="D36" s="10">
        <v>0.12765957446808501</v>
      </c>
      <c r="E36" s="10">
        <v>0.29787234042553201</v>
      </c>
      <c r="F36" s="10">
        <v>0.23404255319148901</v>
      </c>
      <c r="G36" s="10">
        <v>0.170212765957447</v>
      </c>
      <c r="H36" s="10">
        <v>0.170212765957447</v>
      </c>
      <c r="I36" s="53">
        <v>47</v>
      </c>
    </row>
    <row r="37" spans="1:9" hidden="1" x14ac:dyDescent="0.2">
      <c r="A37" s="52" t="s">
        <v>205</v>
      </c>
      <c r="B37" s="52" t="s">
        <v>370</v>
      </c>
      <c r="C37" s="52" t="s">
        <v>0</v>
      </c>
      <c r="D37" s="10">
        <v>0.20588235294117599</v>
      </c>
      <c r="E37" s="10">
        <v>0.32352941176470601</v>
      </c>
      <c r="F37" s="10">
        <v>0.14705882352941199</v>
      </c>
      <c r="G37" s="10">
        <v>0.12745098039215699</v>
      </c>
      <c r="H37" s="10">
        <v>0.19607843137254899</v>
      </c>
      <c r="I37" s="53">
        <v>102</v>
      </c>
    </row>
    <row r="38" spans="1:9" hidden="1" x14ac:dyDescent="0.2">
      <c r="A38" s="52" t="s">
        <v>205</v>
      </c>
      <c r="B38" s="52" t="s">
        <v>368</v>
      </c>
      <c r="C38" s="52" t="s">
        <v>1</v>
      </c>
      <c r="D38" s="10">
        <v>0.185567010309278</v>
      </c>
      <c r="E38" s="10">
        <v>0.28865979381443302</v>
      </c>
      <c r="F38" s="10">
        <v>0.14432989690721601</v>
      </c>
      <c r="G38" s="10">
        <v>0.185567010309278</v>
      </c>
      <c r="H38" s="10">
        <v>0.19587628865979401</v>
      </c>
      <c r="I38" s="54">
        <v>97</v>
      </c>
    </row>
    <row r="39" spans="1:9" hidden="1" x14ac:dyDescent="0.2">
      <c r="A39" s="52" t="s">
        <v>205</v>
      </c>
      <c r="B39" s="52" t="s">
        <v>369</v>
      </c>
      <c r="C39" s="52" t="s">
        <v>1</v>
      </c>
      <c r="D39" s="10">
        <v>0.25742574257425699</v>
      </c>
      <c r="E39" s="10">
        <v>0.24752475247524799</v>
      </c>
      <c r="F39" s="10">
        <v>0.20792079207920799</v>
      </c>
      <c r="G39" s="10">
        <v>9.9009900990099001E-2</v>
      </c>
      <c r="H39" s="10">
        <v>0.18811881188118801</v>
      </c>
      <c r="I39" s="54">
        <v>101</v>
      </c>
    </row>
    <row r="40" spans="1:9" hidden="1" x14ac:dyDescent="0.2">
      <c r="A40" s="52" t="s">
        <v>205</v>
      </c>
      <c r="B40" s="52" t="s">
        <v>370</v>
      </c>
      <c r="C40" s="52" t="s">
        <v>1</v>
      </c>
      <c r="D40" s="10">
        <v>0.21782178217821799</v>
      </c>
      <c r="E40" s="10">
        <v>0.262376237623762</v>
      </c>
      <c r="F40" s="10">
        <v>0.17821782178217799</v>
      </c>
      <c r="G40" s="10">
        <v>0.143564356435644</v>
      </c>
      <c r="H40" s="10">
        <v>0.198019801980198</v>
      </c>
      <c r="I40" s="54">
        <v>202</v>
      </c>
    </row>
    <row r="41" spans="1:9" hidden="1" x14ac:dyDescent="0.2">
      <c r="A41" s="52" t="s">
        <v>205</v>
      </c>
      <c r="B41" s="52" t="s">
        <v>368</v>
      </c>
      <c r="C41" s="52" t="s">
        <v>2</v>
      </c>
      <c r="D41" s="10">
        <v>0.32608695652173902</v>
      </c>
      <c r="E41" s="10">
        <v>0.34782608695652201</v>
      </c>
      <c r="F41" s="10">
        <v>6.5217391304347797E-2</v>
      </c>
      <c r="G41" s="10">
        <v>8.6956521739130405E-2</v>
      </c>
      <c r="H41" s="10">
        <v>0.173913043478261</v>
      </c>
      <c r="I41" s="53">
        <v>46</v>
      </c>
    </row>
    <row r="42" spans="1:9" hidden="1" x14ac:dyDescent="0.2">
      <c r="A42" s="52" t="s">
        <v>205</v>
      </c>
      <c r="B42" s="52" t="s">
        <v>369</v>
      </c>
      <c r="C42" s="52" t="s">
        <v>2</v>
      </c>
      <c r="D42" s="10">
        <v>0.35087719298245601</v>
      </c>
      <c r="E42" s="10">
        <v>0.33333333333333298</v>
      </c>
      <c r="F42" s="10">
        <v>8.7719298245614002E-2</v>
      </c>
      <c r="G42" s="10">
        <v>0.140350877192982</v>
      </c>
      <c r="H42" s="10">
        <v>8.7719298245614002E-2</v>
      </c>
      <c r="I42" s="53">
        <v>57</v>
      </c>
    </row>
    <row r="43" spans="1:9" hidden="1" x14ac:dyDescent="0.2">
      <c r="A43" s="52" t="s">
        <v>205</v>
      </c>
      <c r="B43" s="52" t="s">
        <v>370</v>
      </c>
      <c r="C43" s="52" t="s">
        <v>2</v>
      </c>
      <c r="D43" s="10">
        <v>0.32710280373831802</v>
      </c>
      <c r="E43" s="10">
        <v>0.355140186915888</v>
      </c>
      <c r="F43" s="10">
        <v>7.4766355140186896E-2</v>
      </c>
      <c r="G43" s="10">
        <v>0.11214953271028</v>
      </c>
      <c r="H43" s="10">
        <v>0.13084112149532701</v>
      </c>
      <c r="I43" s="53">
        <v>107</v>
      </c>
    </row>
    <row r="44" spans="1:9" hidden="1" x14ac:dyDescent="0.2">
      <c r="A44" s="52" t="s">
        <v>205</v>
      </c>
      <c r="B44" s="52" t="s">
        <v>368</v>
      </c>
      <c r="C44" s="52" t="s">
        <v>3</v>
      </c>
      <c r="D44" s="10">
        <v>0.22222222222222199</v>
      </c>
      <c r="E44" s="10">
        <v>0.33333333333333298</v>
      </c>
      <c r="F44" s="10">
        <v>0.22222222222222199</v>
      </c>
      <c r="G44" s="10">
        <v>0.148148148148148</v>
      </c>
      <c r="H44" s="10">
        <v>7.4074074074074098E-2</v>
      </c>
      <c r="I44" s="54">
        <v>27</v>
      </c>
    </row>
    <row r="45" spans="1:9" hidden="1" x14ac:dyDescent="0.2">
      <c r="A45" s="52" t="s">
        <v>205</v>
      </c>
      <c r="B45" s="52" t="s">
        <v>369</v>
      </c>
      <c r="C45" s="52" t="s">
        <v>3</v>
      </c>
      <c r="D45" s="10">
        <v>0.26315789473684198</v>
      </c>
      <c r="E45" s="10">
        <v>0.157894736842105</v>
      </c>
      <c r="F45" s="10">
        <v>0.105263157894737</v>
      </c>
      <c r="G45" s="10">
        <v>0.26315789473684198</v>
      </c>
      <c r="H45" s="10">
        <v>0.21052631578947401</v>
      </c>
      <c r="I45" s="54">
        <v>38</v>
      </c>
    </row>
    <row r="46" spans="1:9" hidden="1" x14ac:dyDescent="0.2">
      <c r="A46" s="52" t="s">
        <v>205</v>
      </c>
      <c r="B46" s="52" t="s">
        <v>370</v>
      </c>
      <c r="C46" s="52" t="s">
        <v>3</v>
      </c>
      <c r="D46" s="10">
        <v>0.25373134328358199</v>
      </c>
      <c r="E46" s="10">
        <v>0.238805970149254</v>
      </c>
      <c r="F46" s="10">
        <v>0.14925373134328401</v>
      </c>
      <c r="G46" s="10">
        <v>0.20895522388059701</v>
      </c>
      <c r="H46" s="10">
        <v>0.14925373134328401</v>
      </c>
      <c r="I46" s="54">
        <v>67</v>
      </c>
    </row>
    <row r="47" spans="1:9" hidden="1" x14ac:dyDescent="0.2">
      <c r="A47" s="52" t="s">
        <v>205</v>
      </c>
      <c r="B47" s="52" t="s">
        <v>368</v>
      </c>
      <c r="C47" s="52" t="s">
        <v>13</v>
      </c>
      <c r="D47" s="10">
        <v>0.3125</v>
      </c>
      <c r="E47" s="10">
        <v>0.125</v>
      </c>
      <c r="F47" s="10">
        <v>0.25</v>
      </c>
      <c r="G47" s="10">
        <v>6.25E-2</v>
      </c>
      <c r="H47" s="10">
        <v>0.25</v>
      </c>
      <c r="I47" s="53">
        <v>16</v>
      </c>
    </row>
    <row r="48" spans="1:9" hidden="1" x14ac:dyDescent="0.2">
      <c r="A48" s="52" t="s">
        <v>205</v>
      </c>
      <c r="B48" s="52" t="s">
        <v>369</v>
      </c>
      <c r="C48" s="52" t="s">
        <v>13</v>
      </c>
      <c r="D48" s="10">
        <v>0.13793103448275901</v>
      </c>
      <c r="E48" s="10">
        <v>0.31034482758620702</v>
      </c>
      <c r="F48" s="10">
        <v>0.20689655172413801</v>
      </c>
      <c r="G48" s="10">
        <v>3.4482758620689703E-2</v>
      </c>
      <c r="H48" s="10">
        <v>0.31034482758620702</v>
      </c>
      <c r="I48" s="53">
        <v>29</v>
      </c>
    </row>
    <row r="49" spans="1:9" hidden="1" x14ac:dyDescent="0.2">
      <c r="A49" s="52" t="s">
        <v>205</v>
      </c>
      <c r="B49" s="52" t="s">
        <v>370</v>
      </c>
      <c r="C49" s="52" t="s">
        <v>13</v>
      </c>
      <c r="D49" s="10">
        <v>0.217391304347826</v>
      </c>
      <c r="E49" s="10">
        <v>0.23913043478260901</v>
      </c>
      <c r="F49" s="10">
        <v>0.217391304347826</v>
      </c>
      <c r="G49" s="10">
        <v>4.3478260869565202E-2</v>
      </c>
      <c r="H49" s="10">
        <v>0.282608695652174</v>
      </c>
      <c r="I49" s="53">
        <v>46</v>
      </c>
    </row>
    <row r="50" spans="1:9" hidden="1" x14ac:dyDescent="0.2">
      <c r="A50" s="52" t="s">
        <v>205</v>
      </c>
      <c r="B50" s="52" t="s">
        <v>368</v>
      </c>
      <c r="C50" s="52" t="s">
        <v>17</v>
      </c>
      <c r="D50" s="10">
        <v>0.2</v>
      </c>
      <c r="E50" s="10">
        <v>0.44</v>
      </c>
      <c r="F50" s="10">
        <v>0.04</v>
      </c>
      <c r="G50" s="10">
        <v>0.08</v>
      </c>
      <c r="H50" s="10">
        <v>0.24</v>
      </c>
      <c r="I50" s="54">
        <v>25</v>
      </c>
    </row>
    <row r="51" spans="1:9" hidden="1" x14ac:dyDescent="0.2">
      <c r="A51" s="52" t="s">
        <v>205</v>
      </c>
      <c r="B51" s="52" t="s">
        <v>369</v>
      </c>
      <c r="C51" s="52" t="s">
        <v>17</v>
      </c>
      <c r="D51" s="10">
        <v>0.5</v>
      </c>
      <c r="E51" s="10">
        <v>0.375</v>
      </c>
      <c r="F51" s="10">
        <v>6.25E-2</v>
      </c>
      <c r="G51" s="10">
        <v>6.25E-2</v>
      </c>
      <c r="H51" s="10">
        <v>0</v>
      </c>
      <c r="I51" s="54">
        <v>16</v>
      </c>
    </row>
    <row r="52" spans="1:9" hidden="1" x14ac:dyDescent="0.2">
      <c r="A52" s="52" t="s">
        <v>205</v>
      </c>
      <c r="B52" s="52" t="s">
        <v>370</v>
      </c>
      <c r="C52" s="52" t="s">
        <v>17</v>
      </c>
      <c r="D52" s="10">
        <v>0.31707317073170699</v>
      </c>
      <c r="E52" s="10">
        <v>0.41463414634146301</v>
      </c>
      <c r="F52" s="10">
        <v>4.8780487804878099E-2</v>
      </c>
      <c r="G52" s="10">
        <v>7.3170731707317097E-2</v>
      </c>
      <c r="H52" s="10">
        <v>0.146341463414634</v>
      </c>
      <c r="I52" s="54">
        <v>41</v>
      </c>
    </row>
    <row r="53" spans="1:9" hidden="1" x14ac:dyDescent="0.2">
      <c r="A53" s="52" t="s">
        <v>205</v>
      </c>
      <c r="B53" s="52" t="s">
        <v>368</v>
      </c>
      <c r="C53" s="52" t="s">
        <v>4</v>
      </c>
      <c r="D53" s="10">
        <v>0.30769230769230799</v>
      </c>
      <c r="E53" s="10">
        <v>0.30769230769230799</v>
      </c>
      <c r="F53" s="10">
        <v>7.69230769230769E-2</v>
      </c>
      <c r="G53" s="10">
        <v>0.15384615384615399</v>
      </c>
      <c r="H53" s="10">
        <v>0.15384615384615399</v>
      </c>
      <c r="I53" s="53">
        <v>78</v>
      </c>
    </row>
    <row r="54" spans="1:9" hidden="1" x14ac:dyDescent="0.2">
      <c r="A54" s="52" t="s">
        <v>205</v>
      </c>
      <c r="B54" s="52" t="s">
        <v>369</v>
      </c>
      <c r="C54" s="52" t="s">
        <v>4</v>
      </c>
      <c r="D54" s="10">
        <v>0.202898550724638</v>
      </c>
      <c r="E54" s="10">
        <v>0.27536231884057999</v>
      </c>
      <c r="F54" s="10">
        <v>0.115942028985507</v>
      </c>
      <c r="G54" s="10">
        <v>0.14492753623188401</v>
      </c>
      <c r="H54" s="10">
        <v>0.26086956521739102</v>
      </c>
      <c r="I54" s="53">
        <v>69</v>
      </c>
    </row>
    <row r="55" spans="1:9" hidden="1" x14ac:dyDescent="0.2">
      <c r="A55" s="52" t="s">
        <v>205</v>
      </c>
      <c r="B55" s="52" t="s">
        <v>370</v>
      </c>
      <c r="C55" s="52" t="s">
        <v>4</v>
      </c>
      <c r="D55" s="10">
        <v>0.27631578947368401</v>
      </c>
      <c r="E55" s="10">
        <v>0.28947368421052599</v>
      </c>
      <c r="F55" s="10">
        <v>9.2105263157894704E-2</v>
      </c>
      <c r="G55" s="10">
        <v>0.144736842105263</v>
      </c>
      <c r="H55" s="10">
        <v>0.197368421052632</v>
      </c>
      <c r="I55" s="53">
        <v>152</v>
      </c>
    </row>
    <row r="56" spans="1:9" hidden="1" x14ac:dyDescent="0.2">
      <c r="A56" s="52" t="s">
        <v>205</v>
      </c>
      <c r="B56" s="52" t="s">
        <v>368</v>
      </c>
      <c r="C56" s="52" t="s">
        <v>16</v>
      </c>
      <c r="D56" s="10"/>
      <c r="E56" s="10"/>
      <c r="F56" s="10"/>
      <c r="G56" s="10"/>
      <c r="H56" s="10"/>
      <c r="I56" s="54">
        <v>11</v>
      </c>
    </row>
    <row r="57" spans="1:9" hidden="1" x14ac:dyDescent="0.2">
      <c r="A57" s="52" t="s">
        <v>205</v>
      </c>
      <c r="B57" s="52" t="s">
        <v>369</v>
      </c>
      <c r="C57" s="52" t="s">
        <v>16</v>
      </c>
      <c r="D57" s="10">
        <v>0.238095238095238</v>
      </c>
      <c r="E57" s="10">
        <v>4.7619047619047603E-2</v>
      </c>
      <c r="F57" s="10">
        <v>0.238095238095238</v>
      </c>
      <c r="G57" s="10">
        <v>0.238095238095238</v>
      </c>
      <c r="H57" s="10">
        <v>0.238095238095238</v>
      </c>
      <c r="I57" s="54">
        <v>21</v>
      </c>
    </row>
    <row r="58" spans="1:9" hidden="1" x14ac:dyDescent="0.2">
      <c r="A58" s="52" t="s">
        <v>205</v>
      </c>
      <c r="B58" s="52" t="s">
        <v>370</v>
      </c>
      <c r="C58" s="52" t="s">
        <v>16</v>
      </c>
      <c r="D58" s="10">
        <v>0.20588235294117599</v>
      </c>
      <c r="E58" s="10">
        <v>5.8823529411764698E-2</v>
      </c>
      <c r="F58" s="10">
        <v>0.26470588235294101</v>
      </c>
      <c r="G58" s="10">
        <v>0.14705882352941199</v>
      </c>
      <c r="H58" s="10">
        <v>0.32352941176470601</v>
      </c>
      <c r="I58" s="54">
        <v>34</v>
      </c>
    </row>
    <row r="59" spans="1:9" ht="14.1" hidden="1" customHeight="1" x14ac:dyDescent="0.2">
      <c r="A59" s="38" t="s">
        <v>216</v>
      </c>
      <c r="B59" s="46" t="s">
        <v>368</v>
      </c>
      <c r="C59" s="46" t="s">
        <v>216</v>
      </c>
      <c r="D59" s="55">
        <v>0.24780701754386</v>
      </c>
      <c r="E59" s="55">
        <v>0.324561403508772</v>
      </c>
      <c r="F59" s="55">
        <v>0.12061403508771899</v>
      </c>
      <c r="G59" s="55">
        <v>0.12280701754386</v>
      </c>
      <c r="H59" s="55">
        <v>0.18421052631578899</v>
      </c>
      <c r="I59" s="53">
        <v>456</v>
      </c>
    </row>
    <row r="60" spans="1:9" ht="14.1" hidden="1" customHeight="1" x14ac:dyDescent="0.2">
      <c r="A60" s="38" t="s">
        <v>216</v>
      </c>
      <c r="B60" s="46" t="s">
        <v>369</v>
      </c>
      <c r="C60" s="46" t="s">
        <v>216</v>
      </c>
      <c r="D60" s="55">
        <v>0.26439232409381702</v>
      </c>
      <c r="E60" s="55">
        <v>0.26652452025586398</v>
      </c>
      <c r="F60" s="55">
        <v>0.157782515991471</v>
      </c>
      <c r="G60" s="55">
        <v>0.13219616204690801</v>
      </c>
      <c r="H60" s="55">
        <v>0.17910447761194001</v>
      </c>
      <c r="I60" s="53">
        <v>469</v>
      </c>
    </row>
    <row r="61" spans="1:9" ht="14.1" hidden="1" customHeight="1" x14ac:dyDescent="0.2">
      <c r="A61" s="38" t="s">
        <v>216</v>
      </c>
      <c r="B61" s="46" t="s">
        <v>370</v>
      </c>
      <c r="C61" s="46" t="s">
        <v>216</v>
      </c>
      <c r="D61" s="55">
        <v>0.25867507886435298</v>
      </c>
      <c r="E61" s="55">
        <v>0.296529968454259</v>
      </c>
      <c r="F61" s="55">
        <v>0.13774973711882199</v>
      </c>
      <c r="G61" s="55">
        <v>0.12723449001051501</v>
      </c>
      <c r="H61" s="55">
        <v>0.17981072555204999</v>
      </c>
      <c r="I61" s="53">
        <v>951</v>
      </c>
    </row>
    <row r="62" spans="1:9" ht="14.1" customHeight="1" x14ac:dyDescent="0.2">
      <c r="A62" s="40" t="s">
        <v>181</v>
      </c>
      <c r="B62" s="56" t="s">
        <v>368</v>
      </c>
      <c r="C62" s="56" t="s">
        <v>181</v>
      </c>
      <c r="D62" s="57">
        <v>0.25184094256259199</v>
      </c>
      <c r="E62" s="57">
        <v>0.318114874815906</v>
      </c>
      <c r="F62" s="57">
        <v>0.139911634756996</v>
      </c>
      <c r="G62" s="57">
        <v>0.107511045655376</v>
      </c>
      <c r="H62" s="57">
        <v>0.18262150220913101</v>
      </c>
      <c r="I62" s="54">
        <v>679</v>
      </c>
    </row>
    <row r="63" spans="1:9" ht="14.1" customHeight="1" x14ac:dyDescent="0.2">
      <c r="A63" s="40" t="s">
        <v>181</v>
      </c>
      <c r="B63" s="56" t="s">
        <v>369</v>
      </c>
      <c r="C63" s="56" t="s">
        <v>181</v>
      </c>
      <c r="D63" s="57">
        <v>0.25974025974025999</v>
      </c>
      <c r="E63" s="57">
        <v>0.29437229437229401</v>
      </c>
      <c r="F63" s="57">
        <v>0.13997113997114</v>
      </c>
      <c r="G63" s="57">
        <v>0.12121212121212099</v>
      </c>
      <c r="H63" s="57">
        <v>0.18470418470418501</v>
      </c>
      <c r="I63" s="54">
        <v>693</v>
      </c>
    </row>
    <row r="64" spans="1:9" ht="14.1" customHeight="1" x14ac:dyDescent="0.2">
      <c r="A64" s="40" t="s">
        <v>181</v>
      </c>
      <c r="B64" s="56" t="s">
        <v>370</v>
      </c>
      <c r="C64" s="56" t="s">
        <v>181</v>
      </c>
      <c r="D64" s="57">
        <v>0.25691980127750202</v>
      </c>
      <c r="E64" s="57">
        <v>0.30872959545777101</v>
      </c>
      <c r="F64" s="57">
        <v>0.138396025550035</v>
      </c>
      <c r="G64" s="57">
        <v>0.113555713271824</v>
      </c>
      <c r="H64" s="57">
        <v>0.18239886444286699</v>
      </c>
      <c r="I64" s="54">
        <v>1409</v>
      </c>
    </row>
    <row r="65" spans="1:9" ht="14.1" hidden="1" customHeight="1" x14ac:dyDescent="0.2">
      <c r="A65" s="58" t="s">
        <v>218</v>
      </c>
      <c r="B65" s="52" t="s">
        <v>368</v>
      </c>
      <c r="C65" s="52" t="s">
        <v>8</v>
      </c>
      <c r="D65" s="10">
        <v>0.37956204379561997</v>
      </c>
      <c r="E65" s="10">
        <v>0.26277372262773702</v>
      </c>
      <c r="F65" s="10">
        <v>0.116788321167883</v>
      </c>
      <c r="G65" s="10">
        <v>7.2992700729927001E-2</v>
      </c>
      <c r="H65" s="10">
        <v>0.167883211678832</v>
      </c>
      <c r="I65" s="53">
        <v>137</v>
      </c>
    </row>
    <row r="66" spans="1:9" ht="14.1" hidden="1" customHeight="1" x14ac:dyDescent="0.2">
      <c r="A66" s="58" t="s">
        <v>218</v>
      </c>
      <c r="B66" s="52" t="s">
        <v>369</v>
      </c>
      <c r="C66" s="52" t="s">
        <v>8</v>
      </c>
      <c r="D66" s="10">
        <v>0.35751295336787597</v>
      </c>
      <c r="E66" s="10">
        <v>0.341968911917098</v>
      </c>
      <c r="F66" s="10">
        <v>8.2901554404145095E-2</v>
      </c>
      <c r="G66" s="10">
        <v>8.8082901554404097E-2</v>
      </c>
      <c r="H66" s="10">
        <v>0.12953367875647701</v>
      </c>
      <c r="I66" s="53">
        <v>193</v>
      </c>
    </row>
    <row r="67" spans="1:9" ht="14.1" hidden="1" customHeight="1" x14ac:dyDescent="0.2">
      <c r="A67" s="58" t="s">
        <v>218</v>
      </c>
      <c r="B67" s="52" t="s">
        <v>370</v>
      </c>
      <c r="C67" s="52" t="s">
        <v>8</v>
      </c>
      <c r="D67" s="10">
        <v>0.36445783132530102</v>
      </c>
      <c r="E67" s="10">
        <v>0.30722891566265098</v>
      </c>
      <c r="F67" s="10">
        <v>9.6385542168674704E-2</v>
      </c>
      <c r="G67" s="10">
        <v>8.1325301204819303E-2</v>
      </c>
      <c r="H67" s="10">
        <v>0.15060240963855401</v>
      </c>
      <c r="I67" s="53">
        <v>332</v>
      </c>
    </row>
    <row r="68" spans="1:9" ht="14.1" hidden="1" customHeight="1" x14ac:dyDescent="0.2">
      <c r="A68" s="58" t="s">
        <v>220</v>
      </c>
      <c r="B68" s="52" t="s">
        <v>368</v>
      </c>
      <c r="C68" s="52" t="s">
        <v>86</v>
      </c>
      <c r="D68" s="10">
        <v>0.51724137931034497</v>
      </c>
      <c r="E68" s="10">
        <v>0.20689655172413801</v>
      </c>
      <c r="F68" s="10">
        <v>8.6206896551724102E-2</v>
      </c>
      <c r="G68" s="10">
        <v>1.72413793103448E-2</v>
      </c>
      <c r="H68" s="10">
        <v>0.17241379310344801</v>
      </c>
      <c r="I68" s="54">
        <v>58</v>
      </c>
    </row>
    <row r="69" spans="1:9" ht="14.1" hidden="1" customHeight="1" x14ac:dyDescent="0.2">
      <c r="A69" s="58" t="s">
        <v>220</v>
      </c>
      <c r="B69" s="52" t="s">
        <v>369</v>
      </c>
      <c r="C69" s="52" t="s">
        <v>86</v>
      </c>
      <c r="D69" s="10">
        <v>0.22950819672131101</v>
      </c>
      <c r="E69" s="10">
        <v>0.27868852459016402</v>
      </c>
      <c r="F69" s="10">
        <v>0.14754098360655701</v>
      </c>
      <c r="G69" s="10">
        <v>0.114754098360656</v>
      </c>
      <c r="H69" s="10">
        <v>0.22950819672131101</v>
      </c>
      <c r="I69" s="54">
        <v>61</v>
      </c>
    </row>
    <row r="70" spans="1:9" ht="14.1" hidden="1" customHeight="1" x14ac:dyDescent="0.2">
      <c r="A70" s="58" t="s">
        <v>220</v>
      </c>
      <c r="B70" s="52" t="s">
        <v>370</v>
      </c>
      <c r="C70" s="52" t="s">
        <v>86</v>
      </c>
      <c r="D70" s="10">
        <v>0.369747899159664</v>
      </c>
      <c r="E70" s="10">
        <v>0.24369747899159699</v>
      </c>
      <c r="F70" s="10">
        <v>0.11764705882352899</v>
      </c>
      <c r="G70" s="10">
        <v>6.7226890756302504E-2</v>
      </c>
      <c r="H70" s="10">
        <v>0.20168067226890801</v>
      </c>
      <c r="I70" s="54">
        <v>119</v>
      </c>
    </row>
    <row r="71" spans="1:9" ht="14.1" hidden="1" customHeight="1" x14ac:dyDescent="0.2">
      <c r="A71" s="58" t="s">
        <v>222</v>
      </c>
      <c r="B71" s="52" t="s">
        <v>368</v>
      </c>
      <c r="C71" s="52" t="s">
        <v>64</v>
      </c>
      <c r="D71" s="10">
        <v>0.40101522842639598</v>
      </c>
      <c r="E71" s="10">
        <v>0.34010152284264</v>
      </c>
      <c r="F71" s="10">
        <v>5.5837563451776699E-2</v>
      </c>
      <c r="G71" s="10">
        <v>7.1065989847715699E-2</v>
      </c>
      <c r="H71" s="10">
        <v>0.131979695431472</v>
      </c>
      <c r="I71" s="53">
        <v>197</v>
      </c>
    </row>
    <row r="72" spans="1:9" ht="14.1" hidden="1" customHeight="1" x14ac:dyDescent="0.2">
      <c r="A72" s="58" t="s">
        <v>222</v>
      </c>
      <c r="B72" s="52" t="s">
        <v>369</v>
      </c>
      <c r="C72" s="52" t="s">
        <v>64</v>
      </c>
      <c r="D72" s="10">
        <v>0.40322580645161299</v>
      </c>
      <c r="E72" s="10">
        <v>0.34677419354838701</v>
      </c>
      <c r="F72" s="10">
        <v>0.104838709677419</v>
      </c>
      <c r="G72" s="10">
        <v>5.6451612903225798E-2</v>
      </c>
      <c r="H72" s="10">
        <v>8.8709677419354802E-2</v>
      </c>
      <c r="I72" s="53">
        <v>124</v>
      </c>
    </row>
    <row r="73" spans="1:9" ht="14.1" hidden="1" customHeight="1" x14ac:dyDescent="0.2">
      <c r="A73" s="58" t="s">
        <v>222</v>
      </c>
      <c r="B73" s="52" t="s">
        <v>370</v>
      </c>
      <c r="C73" s="52" t="s">
        <v>64</v>
      </c>
      <c r="D73" s="10">
        <v>0.40062111801242201</v>
      </c>
      <c r="E73" s="10">
        <v>0.34472049689440998</v>
      </c>
      <c r="F73" s="10">
        <v>7.4534161490683204E-2</v>
      </c>
      <c r="G73" s="10">
        <v>6.5217391304347797E-2</v>
      </c>
      <c r="H73" s="10">
        <v>0.114906832298137</v>
      </c>
      <c r="I73" s="53">
        <v>322</v>
      </c>
    </row>
    <row r="74" spans="1:9" ht="14.1" hidden="1" customHeight="1" x14ac:dyDescent="0.2">
      <c r="A74" s="58" t="s">
        <v>224</v>
      </c>
      <c r="B74" s="52" t="s">
        <v>368</v>
      </c>
      <c r="C74" s="52" t="s">
        <v>87</v>
      </c>
      <c r="D74" s="10">
        <v>0.47058823529411797</v>
      </c>
      <c r="E74" s="10">
        <v>5.8823529411764698E-2</v>
      </c>
      <c r="F74" s="10">
        <v>0.17647058823529399</v>
      </c>
      <c r="G74" s="10">
        <v>5.8823529411764698E-2</v>
      </c>
      <c r="H74" s="10">
        <v>0.23529411764705899</v>
      </c>
      <c r="I74" s="54">
        <v>17</v>
      </c>
    </row>
    <row r="75" spans="1:9" ht="14.1" hidden="1" customHeight="1" x14ac:dyDescent="0.2">
      <c r="A75" s="58" t="s">
        <v>224</v>
      </c>
      <c r="B75" s="52" t="s">
        <v>369</v>
      </c>
      <c r="C75" s="52" t="s">
        <v>87</v>
      </c>
      <c r="D75" s="10"/>
      <c r="E75" s="10"/>
      <c r="F75" s="10"/>
      <c r="G75" s="10"/>
      <c r="H75" s="10"/>
      <c r="I75" s="54">
        <v>13</v>
      </c>
    </row>
    <row r="76" spans="1:9" ht="14.1" hidden="1" customHeight="1" x14ac:dyDescent="0.2">
      <c r="A76" s="58" t="s">
        <v>224</v>
      </c>
      <c r="B76" s="52" t="s">
        <v>370</v>
      </c>
      <c r="C76" s="52" t="s">
        <v>87</v>
      </c>
      <c r="D76" s="10">
        <v>0.4</v>
      </c>
      <c r="E76" s="10">
        <v>0.2</v>
      </c>
      <c r="F76" s="10">
        <v>0.133333333333333</v>
      </c>
      <c r="G76" s="10">
        <v>6.6666666666666693E-2</v>
      </c>
      <c r="H76" s="10">
        <v>0.2</v>
      </c>
      <c r="I76" s="54">
        <v>30</v>
      </c>
    </row>
    <row r="77" spans="1:9" ht="14.1" customHeight="1" x14ac:dyDescent="0.2">
      <c r="A77" s="40" t="s">
        <v>182</v>
      </c>
      <c r="B77" s="56" t="s">
        <v>368</v>
      </c>
      <c r="C77" s="56" t="s">
        <v>182</v>
      </c>
      <c r="D77" s="57">
        <v>0.41320293398532998</v>
      </c>
      <c r="E77" s="57">
        <v>0.28361858190708999</v>
      </c>
      <c r="F77" s="57">
        <v>8.5574572127139398E-2</v>
      </c>
      <c r="G77" s="57">
        <v>6.3569682151589202E-2</v>
      </c>
      <c r="H77" s="57">
        <v>0.15403422982885101</v>
      </c>
      <c r="I77" s="53">
        <v>409</v>
      </c>
    </row>
    <row r="78" spans="1:9" ht="14.1" customHeight="1" x14ac:dyDescent="0.2">
      <c r="A78" s="40" t="s">
        <v>182</v>
      </c>
      <c r="B78" s="56" t="s">
        <v>369</v>
      </c>
      <c r="C78" s="56" t="s">
        <v>182</v>
      </c>
      <c r="D78" s="57">
        <v>0.35038363171355502</v>
      </c>
      <c r="E78" s="57">
        <v>0.33503836317135499</v>
      </c>
      <c r="F78" s="57">
        <v>9.9744245524296699E-2</v>
      </c>
      <c r="G78" s="57">
        <v>8.1841432225063904E-2</v>
      </c>
      <c r="H78" s="57">
        <v>0.132992327365729</v>
      </c>
      <c r="I78" s="53">
        <v>391</v>
      </c>
    </row>
    <row r="79" spans="1:9" ht="14.1" customHeight="1" x14ac:dyDescent="0.2">
      <c r="A79" s="40" t="s">
        <v>182</v>
      </c>
      <c r="B79" s="56" t="s">
        <v>370</v>
      </c>
      <c r="C79" s="56" t="s">
        <v>182</v>
      </c>
      <c r="D79" s="57">
        <v>0.38107098381070997</v>
      </c>
      <c r="E79" s="57">
        <v>0.308841843088418</v>
      </c>
      <c r="F79" s="57">
        <v>9.2154420921544203E-2</v>
      </c>
      <c r="G79" s="57">
        <v>7.2229140722291404E-2</v>
      </c>
      <c r="H79" s="57">
        <v>0.145703611457036</v>
      </c>
      <c r="I79" s="53">
        <v>803</v>
      </c>
    </row>
    <row r="80" spans="1:9" ht="14.1" customHeight="1" x14ac:dyDescent="0.2">
      <c r="A80" s="59" t="s">
        <v>89</v>
      </c>
      <c r="B80" s="49" t="s">
        <v>368</v>
      </c>
      <c r="C80" s="49" t="s">
        <v>89</v>
      </c>
      <c r="D80" s="60">
        <v>0.3125</v>
      </c>
      <c r="E80" s="60">
        <v>0.30514705882352899</v>
      </c>
      <c r="F80" s="60">
        <v>0.119485294117647</v>
      </c>
      <c r="G80" s="60">
        <v>9.0992647058823498E-2</v>
      </c>
      <c r="H80" s="60">
        <v>0.171875</v>
      </c>
      <c r="I80" s="54">
        <v>1088</v>
      </c>
    </row>
    <row r="81" spans="1:9" ht="14.1" customHeight="1" x14ac:dyDescent="0.2">
      <c r="A81" s="59" t="s">
        <v>89</v>
      </c>
      <c r="B81" s="49" t="s">
        <v>369</v>
      </c>
      <c r="C81" s="49" t="s">
        <v>89</v>
      </c>
      <c r="D81" s="60">
        <v>0.29243542435424402</v>
      </c>
      <c r="E81" s="60">
        <v>0.30904059040590398</v>
      </c>
      <c r="F81" s="60">
        <v>0.12546125461254601</v>
      </c>
      <c r="G81" s="60">
        <v>0.107011070110701</v>
      </c>
      <c r="H81" s="60">
        <v>0.166051660516605</v>
      </c>
      <c r="I81" s="54">
        <v>1084</v>
      </c>
    </row>
    <row r="82" spans="1:9" ht="14.1" customHeight="1" x14ac:dyDescent="0.2">
      <c r="A82" s="59" t="s">
        <v>89</v>
      </c>
      <c r="B82" s="49" t="s">
        <v>370</v>
      </c>
      <c r="C82" s="49" t="s">
        <v>89</v>
      </c>
      <c r="D82" s="60">
        <v>0.30198915009041599</v>
      </c>
      <c r="E82" s="60">
        <v>0.30877034358047001</v>
      </c>
      <c r="F82" s="60">
        <v>0.12160940325497301</v>
      </c>
      <c r="G82" s="60">
        <v>9.8553345388788405E-2</v>
      </c>
      <c r="H82" s="60">
        <v>0.16907775768535299</v>
      </c>
      <c r="I82" s="54">
        <v>2212</v>
      </c>
    </row>
    <row r="83" spans="1:9" x14ac:dyDescent="0.2">
      <c r="A83" s="46" t="s">
        <v>371</v>
      </c>
    </row>
    <row r="85" spans="1:9" ht="18" customHeight="1" x14ac:dyDescent="0.2">
      <c r="A85" s="48" t="s">
        <v>372</v>
      </c>
    </row>
    <row r="87" spans="1:9" x14ac:dyDescent="0.2">
      <c r="D87" s="10"/>
      <c r="E87" s="10"/>
      <c r="F87" s="10"/>
      <c r="G87" s="10"/>
      <c r="H87" s="10"/>
    </row>
    <row r="88" spans="1:9" x14ac:dyDescent="0.2">
      <c r="D88" s="10"/>
      <c r="E88" s="10"/>
      <c r="F88" s="10"/>
      <c r="G88" s="10"/>
      <c r="H88" s="10"/>
    </row>
    <row r="89" spans="1:9" x14ac:dyDescent="0.2">
      <c r="D89" s="10"/>
      <c r="E89" s="10"/>
      <c r="F89" s="10"/>
      <c r="G89" s="10"/>
      <c r="H89" s="10"/>
    </row>
    <row r="90" spans="1:9" x14ac:dyDescent="0.2">
      <c r="D90" s="10"/>
      <c r="E90" s="10"/>
      <c r="F90" s="10"/>
      <c r="G90" s="10"/>
      <c r="H90" s="10"/>
    </row>
    <row r="91" spans="1:9" x14ac:dyDescent="0.2">
      <c r="D91" s="10"/>
      <c r="E91" s="10"/>
      <c r="F91" s="10"/>
      <c r="G91" s="10"/>
      <c r="H91" s="10"/>
    </row>
    <row r="92" spans="1:9" x14ac:dyDescent="0.2">
      <c r="D92" s="10"/>
      <c r="E92" s="10"/>
      <c r="F92" s="10"/>
      <c r="G92" s="10"/>
      <c r="H92" s="10"/>
    </row>
    <row r="93" spans="1:9" x14ac:dyDescent="0.2">
      <c r="D93" s="10"/>
      <c r="E93" s="10"/>
      <c r="F93" s="10"/>
      <c r="G93" s="10"/>
      <c r="H93" s="10"/>
    </row>
    <row r="94" spans="1:9" x14ac:dyDescent="0.2">
      <c r="D94" s="10"/>
      <c r="E94" s="10"/>
      <c r="F94" s="10"/>
      <c r="G94" s="10"/>
      <c r="H94" s="10"/>
    </row>
    <row r="95" spans="1:9" x14ac:dyDescent="0.2">
      <c r="D95" s="10"/>
      <c r="E95" s="10"/>
      <c r="F95" s="10"/>
      <c r="G95" s="10"/>
      <c r="H95" s="10"/>
    </row>
    <row r="96" spans="1:9" x14ac:dyDescent="0.2">
      <c r="D96" s="10"/>
      <c r="E96" s="10"/>
      <c r="F96" s="10"/>
      <c r="G96" s="10"/>
      <c r="H96" s="10"/>
    </row>
    <row r="97" spans="4:8" x14ac:dyDescent="0.2">
      <c r="D97" s="10"/>
      <c r="E97" s="10"/>
      <c r="F97" s="10"/>
      <c r="G97" s="10"/>
      <c r="H97" s="10"/>
    </row>
    <row r="98" spans="4:8" x14ac:dyDescent="0.2">
      <c r="D98" s="10"/>
      <c r="E98" s="10"/>
      <c r="F98" s="10"/>
      <c r="G98" s="10"/>
      <c r="H98" s="10"/>
    </row>
    <row r="99" spans="4:8" x14ac:dyDescent="0.2">
      <c r="D99" s="10"/>
      <c r="E99" s="10"/>
      <c r="F99" s="10"/>
      <c r="G99" s="10"/>
      <c r="H99" s="10"/>
    </row>
    <row r="100" spans="4:8" x14ac:dyDescent="0.2">
      <c r="D100" s="10"/>
      <c r="E100" s="10"/>
      <c r="F100" s="10"/>
      <c r="G100" s="10"/>
      <c r="H100" s="10"/>
    </row>
    <row r="101" spans="4:8" x14ac:dyDescent="0.2">
      <c r="D101" s="10"/>
      <c r="E101" s="10"/>
      <c r="F101" s="10"/>
      <c r="G101" s="10"/>
      <c r="H101" s="10"/>
    </row>
    <row r="102" spans="4:8" x14ac:dyDescent="0.2">
      <c r="D102" s="10"/>
      <c r="E102" s="10"/>
      <c r="F102" s="10"/>
      <c r="G102" s="10"/>
      <c r="H102" s="10"/>
    </row>
    <row r="103" spans="4:8" x14ac:dyDescent="0.2">
      <c r="D103" s="10"/>
      <c r="E103" s="10"/>
      <c r="F103" s="10"/>
      <c r="G103" s="10"/>
      <c r="H103" s="10"/>
    </row>
    <row r="104" spans="4:8" x14ac:dyDescent="0.2">
      <c r="D104" s="10"/>
      <c r="E104" s="10"/>
      <c r="F104" s="10"/>
      <c r="G104" s="10"/>
      <c r="H104" s="10"/>
    </row>
    <row r="105" spans="4:8" x14ac:dyDescent="0.2">
      <c r="D105" s="10"/>
      <c r="E105" s="10"/>
      <c r="F105" s="10"/>
      <c r="G105" s="10"/>
      <c r="H105" s="10"/>
    </row>
    <row r="106" spans="4:8" x14ac:dyDescent="0.2">
      <c r="D106" s="10"/>
      <c r="E106" s="10"/>
      <c r="F106" s="10"/>
      <c r="G106" s="10"/>
      <c r="H106" s="10"/>
    </row>
    <row r="107" spans="4:8" x14ac:dyDescent="0.2">
      <c r="D107" s="10"/>
      <c r="E107" s="10"/>
      <c r="F107" s="10"/>
      <c r="G107" s="10"/>
      <c r="H107" s="10"/>
    </row>
    <row r="108" spans="4:8" x14ac:dyDescent="0.2">
      <c r="D108" s="10"/>
      <c r="E108" s="10"/>
      <c r="F108" s="10"/>
      <c r="G108" s="10"/>
      <c r="H108" s="10"/>
    </row>
    <row r="109" spans="4:8" x14ac:dyDescent="0.2">
      <c r="D109" s="10"/>
      <c r="E109" s="10"/>
      <c r="F109" s="10"/>
      <c r="G109" s="10"/>
      <c r="H109" s="10"/>
    </row>
    <row r="110" spans="4:8" x14ac:dyDescent="0.2">
      <c r="D110" s="10"/>
      <c r="E110" s="10"/>
      <c r="F110" s="10"/>
      <c r="G110" s="10"/>
      <c r="H110" s="10"/>
    </row>
    <row r="111" spans="4:8" x14ac:dyDescent="0.2">
      <c r="D111" s="10"/>
      <c r="E111" s="10"/>
      <c r="F111" s="10"/>
      <c r="G111" s="10"/>
      <c r="H111" s="10"/>
    </row>
    <row r="112" spans="4:8" x14ac:dyDescent="0.2">
      <c r="D112" s="10"/>
      <c r="E112" s="10"/>
      <c r="F112" s="10"/>
      <c r="G112" s="10"/>
      <c r="H112" s="10"/>
    </row>
    <row r="113" spans="4:8" x14ac:dyDescent="0.2">
      <c r="D113" s="10"/>
      <c r="E113" s="10"/>
      <c r="F113" s="10"/>
      <c r="G113" s="10"/>
      <c r="H113" s="10"/>
    </row>
    <row r="114" spans="4:8" x14ac:dyDescent="0.2">
      <c r="D114" s="10"/>
      <c r="E114" s="10"/>
      <c r="F114" s="10"/>
      <c r="G114" s="10"/>
      <c r="H114" s="10"/>
    </row>
    <row r="115" spans="4:8" x14ac:dyDescent="0.2">
      <c r="D115" s="10"/>
      <c r="E115" s="10"/>
      <c r="F115" s="10"/>
      <c r="G115" s="10"/>
      <c r="H115" s="10"/>
    </row>
    <row r="116" spans="4:8" x14ac:dyDescent="0.2">
      <c r="D116" s="10"/>
      <c r="E116" s="10"/>
      <c r="F116" s="10"/>
      <c r="G116" s="10"/>
      <c r="H116" s="10"/>
    </row>
    <row r="117" spans="4:8" x14ac:dyDescent="0.2">
      <c r="D117" s="10"/>
      <c r="E117" s="10"/>
      <c r="F117" s="10"/>
      <c r="G117" s="10"/>
      <c r="H117" s="10"/>
    </row>
    <row r="118" spans="4:8" x14ac:dyDescent="0.2">
      <c r="D118" s="10"/>
      <c r="E118" s="10"/>
      <c r="F118" s="10"/>
      <c r="G118" s="10"/>
      <c r="H118" s="10"/>
    </row>
    <row r="119" spans="4:8" x14ac:dyDescent="0.2">
      <c r="D119" s="10"/>
      <c r="E119" s="10"/>
      <c r="F119" s="10"/>
      <c r="G119" s="10"/>
      <c r="H119" s="10"/>
    </row>
    <row r="120" spans="4:8" x14ac:dyDescent="0.2">
      <c r="D120" s="10"/>
      <c r="E120" s="10"/>
      <c r="F120" s="10"/>
      <c r="G120" s="10"/>
      <c r="H120" s="10"/>
    </row>
    <row r="121" spans="4:8" x14ac:dyDescent="0.2">
      <c r="D121" s="10"/>
      <c r="E121" s="10"/>
      <c r="F121" s="10"/>
      <c r="G121" s="10"/>
      <c r="H121" s="10"/>
    </row>
    <row r="122" spans="4:8" x14ac:dyDescent="0.2">
      <c r="D122" s="10"/>
      <c r="E122" s="10"/>
      <c r="F122" s="10"/>
      <c r="G122" s="10"/>
      <c r="H122" s="10"/>
    </row>
    <row r="123" spans="4:8" x14ac:dyDescent="0.2">
      <c r="D123" s="10"/>
      <c r="E123" s="10"/>
      <c r="F123" s="10"/>
      <c r="G123" s="10"/>
      <c r="H123" s="10"/>
    </row>
    <row r="124" spans="4:8" x14ac:dyDescent="0.2">
      <c r="D124" s="10"/>
      <c r="E124" s="10"/>
      <c r="F124" s="10"/>
      <c r="G124" s="10"/>
      <c r="H124" s="10"/>
    </row>
    <row r="125" spans="4:8" x14ac:dyDescent="0.2">
      <c r="D125" s="10"/>
      <c r="E125" s="10"/>
      <c r="F125" s="10"/>
      <c r="G125" s="10"/>
      <c r="H125" s="10"/>
    </row>
    <row r="126" spans="4:8" x14ac:dyDescent="0.2">
      <c r="D126" s="10"/>
      <c r="E126" s="10"/>
      <c r="F126" s="10"/>
      <c r="G126" s="10"/>
      <c r="H126" s="10"/>
    </row>
    <row r="127" spans="4:8" x14ac:dyDescent="0.2">
      <c r="D127" s="10"/>
      <c r="E127" s="10"/>
      <c r="F127" s="10"/>
      <c r="G127" s="10"/>
      <c r="H127" s="10"/>
    </row>
    <row r="128" spans="4:8" x14ac:dyDescent="0.2">
      <c r="D128" s="10"/>
      <c r="E128" s="10"/>
      <c r="F128" s="10"/>
      <c r="G128" s="10"/>
      <c r="H128" s="10"/>
    </row>
    <row r="129" spans="4:8" x14ac:dyDescent="0.2">
      <c r="D129" s="10"/>
      <c r="E129" s="10"/>
      <c r="F129" s="10"/>
      <c r="G129" s="10"/>
      <c r="H129" s="10"/>
    </row>
    <row r="130" spans="4:8" x14ac:dyDescent="0.2">
      <c r="D130" s="10"/>
      <c r="E130" s="10"/>
      <c r="F130" s="10"/>
      <c r="G130" s="10"/>
      <c r="H130" s="10"/>
    </row>
    <row r="131" spans="4:8" x14ac:dyDescent="0.2">
      <c r="D131" s="10"/>
      <c r="E131" s="10"/>
      <c r="F131" s="10"/>
      <c r="G131" s="10"/>
      <c r="H131" s="10"/>
    </row>
    <row r="132" spans="4:8" x14ac:dyDescent="0.2">
      <c r="D132" s="10"/>
      <c r="E132" s="10"/>
      <c r="F132" s="10"/>
      <c r="G132" s="10"/>
      <c r="H132" s="10"/>
    </row>
    <row r="133" spans="4:8" x14ac:dyDescent="0.2">
      <c r="D133" s="10"/>
      <c r="E133" s="10"/>
      <c r="F133" s="10"/>
      <c r="G133" s="10"/>
      <c r="H133" s="10"/>
    </row>
    <row r="134" spans="4:8" x14ac:dyDescent="0.2">
      <c r="D134" s="10"/>
      <c r="E134" s="10"/>
      <c r="F134" s="10"/>
      <c r="G134" s="10"/>
      <c r="H134" s="10"/>
    </row>
    <row r="135" spans="4:8" x14ac:dyDescent="0.2">
      <c r="D135" s="10"/>
      <c r="E135" s="10"/>
      <c r="F135" s="10"/>
      <c r="G135" s="10"/>
      <c r="H135" s="10"/>
    </row>
    <row r="136" spans="4:8" x14ac:dyDescent="0.2">
      <c r="D136" s="10"/>
      <c r="E136" s="10"/>
      <c r="F136" s="10"/>
      <c r="G136" s="10"/>
      <c r="H136" s="10"/>
    </row>
    <row r="137" spans="4:8" x14ac:dyDescent="0.2">
      <c r="D137" s="10"/>
      <c r="E137" s="10"/>
      <c r="F137" s="10"/>
      <c r="G137" s="10"/>
      <c r="H137" s="10"/>
    </row>
    <row r="138" spans="4:8" x14ac:dyDescent="0.2">
      <c r="D138" s="10"/>
      <c r="E138" s="10"/>
      <c r="F138" s="10"/>
      <c r="G138" s="10"/>
      <c r="H138" s="10"/>
    </row>
    <row r="139" spans="4:8" x14ac:dyDescent="0.2">
      <c r="D139" s="10"/>
      <c r="E139" s="10"/>
      <c r="F139" s="10"/>
      <c r="G139" s="10"/>
      <c r="H139" s="10"/>
    </row>
    <row r="140" spans="4:8" x14ac:dyDescent="0.2">
      <c r="D140" s="10"/>
      <c r="E140" s="10"/>
      <c r="F140" s="10"/>
      <c r="G140" s="10"/>
      <c r="H140" s="10"/>
    </row>
    <row r="141" spans="4:8" x14ac:dyDescent="0.2">
      <c r="D141" s="10"/>
      <c r="E141" s="10"/>
      <c r="F141" s="10"/>
      <c r="G141" s="10"/>
      <c r="H141" s="10"/>
    </row>
    <row r="142" spans="4:8" x14ac:dyDescent="0.2">
      <c r="D142" s="10"/>
      <c r="E142" s="10"/>
      <c r="F142" s="10"/>
      <c r="G142" s="10"/>
      <c r="H142" s="10"/>
    </row>
    <row r="143" spans="4:8" x14ac:dyDescent="0.2">
      <c r="D143" s="10"/>
      <c r="E143" s="10"/>
      <c r="F143" s="10"/>
      <c r="G143" s="10"/>
      <c r="H143" s="10"/>
    </row>
    <row r="144" spans="4:8" x14ac:dyDescent="0.2">
      <c r="D144" s="10"/>
      <c r="E144" s="10"/>
      <c r="F144" s="10"/>
      <c r="G144" s="10"/>
      <c r="H144" s="10"/>
    </row>
    <row r="145" spans="4:8" x14ac:dyDescent="0.2">
      <c r="D145" s="10"/>
      <c r="E145" s="10"/>
      <c r="F145" s="10"/>
      <c r="G145" s="10"/>
      <c r="H145" s="10"/>
    </row>
    <row r="146" spans="4:8" x14ac:dyDescent="0.2">
      <c r="D146" s="10"/>
      <c r="E146" s="10"/>
      <c r="F146" s="10"/>
      <c r="G146" s="10"/>
      <c r="H146" s="10"/>
    </row>
    <row r="147" spans="4:8" x14ac:dyDescent="0.2">
      <c r="D147" s="10"/>
      <c r="E147" s="10"/>
      <c r="F147" s="10"/>
      <c r="G147" s="10"/>
      <c r="H147" s="10"/>
    </row>
    <row r="148" spans="4:8" x14ac:dyDescent="0.2">
      <c r="D148" s="10"/>
      <c r="E148" s="10"/>
      <c r="F148" s="10"/>
      <c r="G148" s="10"/>
      <c r="H148" s="10"/>
    </row>
    <row r="149" spans="4:8" x14ac:dyDescent="0.2">
      <c r="D149" s="10"/>
      <c r="E149" s="10"/>
      <c r="F149" s="10"/>
      <c r="G149" s="10"/>
      <c r="H149" s="10"/>
    </row>
    <row r="150" spans="4:8" x14ac:dyDescent="0.2">
      <c r="D150" s="10"/>
      <c r="E150" s="10"/>
      <c r="F150" s="10"/>
      <c r="G150" s="10"/>
      <c r="H150" s="10"/>
    </row>
    <row r="151" spans="4:8" x14ac:dyDescent="0.2">
      <c r="D151" s="10"/>
      <c r="E151" s="10"/>
      <c r="F151" s="10"/>
      <c r="G151" s="10"/>
      <c r="H151" s="10"/>
    </row>
    <row r="152" spans="4:8" x14ac:dyDescent="0.2">
      <c r="D152" s="10"/>
      <c r="E152" s="10"/>
      <c r="F152" s="10"/>
      <c r="G152" s="10"/>
      <c r="H152" s="10"/>
    </row>
    <row r="153" spans="4:8" x14ac:dyDescent="0.2">
      <c r="D153" s="10"/>
      <c r="E153" s="10"/>
      <c r="F153" s="10"/>
      <c r="G153" s="10"/>
      <c r="H153" s="10"/>
    </row>
    <row r="154" spans="4:8" x14ac:dyDescent="0.2">
      <c r="D154" s="10"/>
      <c r="E154" s="10"/>
      <c r="F154" s="10"/>
      <c r="G154" s="10"/>
      <c r="H154" s="10"/>
    </row>
    <row r="155" spans="4:8" x14ac:dyDescent="0.2">
      <c r="D155" s="10"/>
      <c r="E155" s="10"/>
      <c r="F155" s="10"/>
      <c r="G155" s="10"/>
      <c r="H155" s="10"/>
    </row>
    <row r="156" spans="4:8" x14ac:dyDescent="0.2">
      <c r="D156" s="10"/>
      <c r="E156" s="10"/>
      <c r="F156" s="10"/>
      <c r="G156" s="10"/>
      <c r="H156" s="10"/>
    </row>
    <row r="157" spans="4:8" x14ac:dyDescent="0.2">
      <c r="D157" s="10"/>
      <c r="E157" s="10"/>
      <c r="F157" s="10"/>
      <c r="G157" s="10"/>
      <c r="H157" s="10"/>
    </row>
    <row r="158" spans="4:8" x14ac:dyDescent="0.2">
      <c r="D158" s="10"/>
      <c r="E158" s="10"/>
      <c r="F158" s="10"/>
      <c r="G158" s="10"/>
      <c r="H158" s="10"/>
    </row>
  </sheetData>
  <mergeCells count="2">
    <mergeCell ref="A3:I3"/>
    <mergeCell ref="A2:I2"/>
  </mergeCells>
  <pageMargins left="0.59055118110236227" right="0.39370078740157483" top="0.98425196850393704" bottom="0.98425196850393704" header="0.51181102362204722" footer="0.51181102362204722"/>
  <pageSetup paperSize="9" scale="52" orientation="portrait" r:id="rId1"/>
  <headerFooter scaleWithDoc="0" alignWithMargins="0">
    <oddFooter>&amp;L&amp;"Arial,Kursiv"</oddFooter>
  </headerFooter>
  <rowBreaks count="1" manualBreakCount="1">
    <brk id="84" max="9" man="1"/>
  </rowBreaks>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showGridLines="0" showWhiteSpace="0" topLeftCell="A5" zoomScaleNormal="100" zoomScalePageLayoutView="85" workbookViewId="0"/>
  </sheetViews>
  <sheetFormatPr defaultColWidth="11.42578125" defaultRowHeight="12.75" x14ac:dyDescent="0.2"/>
  <cols>
    <col min="1" max="1" width="24.140625" customWidth="1"/>
    <col min="2" max="2" width="22.7109375" customWidth="1"/>
    <col min="3" max="10" width="10" customWidth="1"/>
  </cols>
  <sheetData>
    <row r="1" spans="1:13" ht="15.95" customHeight="1" x14ac:dyDescent="0.25">
      <c r="A1" s="47" t="s">
        <v>183</v>
      </c>
      <c r="C1" s="47"/>
      <c r="D1" s="47"/>
      <c r="E1" s="47"/>
      <c r="F1" s="47"/>
      <c r="G1" s="47"/>
      <c r="H1" s="47"/>
      <c r="I1" s="47"/>
      <c r="K1" s="43" t="str">
        <f>HYPERLINK("#Innehållsförteckning!A1","Innehållsförteckning")</f>
        <v>Innehållsförteckning</v>
      </c>
    </row>
    <row r="2" spans="1:13" ht="25.5" customHeight="1" x14ac:dyDescent="0.2">
      <c r="A2" s="65" t="s">
        <v>230</v>
      </c>
      <c r="B2" s="65"/>
      <c r="C2" s="65"/>
      <c r="D2" s="65"/>
      <c r="E2" s="65"/>
      <c r="F2" s="65"/>
      <c r="G2" s="65"/>
      <c r="H2" s="65"/>
      <c r="I2" s="65"/>
      <c r="J2" s="65"/>
      <c r="K2" s="23"/>
      <c r="L2" s="23"/>
      <c r="M2" s="23"/>
    </row>
    <row r="3" spans="1:13" ht="25.5" customHeight="1" x14ac:dyDescent="0.2">
      <c r="A3" s="66" t="s">
        <v>352</v>
      </c>
      <c r="B3" s="66"/>
      <c r="C3" s="66"/>
      <c r="D3" s="66"/>
      <c r="E3" s="66"/>
      <c r="F3" s="66"/>
      <c r="G3" s="66"/>
      <c r="H3" s="66"/>
      <c r="I3" s="66"/>
      <c r="J3" s="66"/>
      <c r="K3" s="24"/>
      <c r="L3" s="24"/>
      <c r="M3" s="24"/>
    </row>
    <row r="4" spans="1:13" x14ac:dyDescent="0.2">
      <c r="A4" s="30"/>
      <c r="B4" s="44"/>
      <c r="C4" s="67" t="s">
        <v>136</v>
      </c>
      <c r="D4" s="67"/>
      <c r="E4" s="67"/>
      <c r="F4" s="67"/>
      <c r="G4" s="67"/>
      <c r="H4" s="45"/>
      <c r="I4" s="68" t="s">
        <v>137</v>
      </c>
      <c r="J4" s="69"/>
      <c r="K4" s="25"/>
      <c r="L4" s="25"/>
      <c r="M4" s="25"/>
    </row>
    <row r="5" spans="1:13" ht="28.5" customHeight="1" x14ac:dyDescent="0.2">
      <c r="A5" s="33" t="s">
        <v>180</v>
      </c>
      <c r="B5" s="25" t="s">
        <v>62</v>
      </c>
      <c r="C5" s="34" t="s">
        <v>91</v>
      </c>
      <c r="D5" s="34" t="s">
        <v>92</v>
      </c>
      <c r="E5" s="34" t="s">
        <v>90</v>
      </c>
      <c r="F5" s="34" t="s">
        <v>93</v>
      </c>
      <c r="G5" s="34" t="s">
        <v>134</v>
      </c>
      <c r="H5" s="35" t="s">
        <v>135</v>
      </c>
      <c r="I5" s="28" t="s">
        <v>65</v>
      </c>
      <c r="J5" s="29" t="s">
        <v>94</v>
      </c>
      <c r="K5" s="31"/>
      <c r="L5" s="31"/>
      <c r="M5" s="31"/>
    </row>
    <row r="6" spans="1:13" ht="12.75" hidden="1" customHeight="1" x14ac:dyDescent="0.2">
      <c r="A6" s="23" t="s">
        <v>189</v>
      </c>
      <c r="B6" s="23" t="s">
        <v>190</v>
      </c>
      <c r="C6" s="26">
        <v>10.526315789473699</v>
      </c>
      <c r="D6" s="26">
        <v>5.8823529411764701</v>
      </c>
      <c r="E6" s="26">
        <v>10.714285714285699</v>
      </c>
      <c r="F6" s="26">
        <v>0</v>
      </c>
      <c r="G6" s="26">
        <v>10.4166666666667</v>
      </c>
      <c r="H6" s="26">
        <v>2.38095238095238</v>
      </c>
      <c r="I6" s="36">
        <v>48</v>
      </c>
      <c r="J6" s="36">
        <v>42</v>
      </c>
    </row>
    <row r="7" spans="1:13" hidden="1" x14ac:dyDescent="0.2">
      <c r="A7" s="23" t="s">
        <v>191</v>
      </c>
      <c r="B7" s="23" t="s">
        <v>192</v>
      </c>
      <c r="C7" s="26">
        <v>6.25</v>
      </c>
      <c r="D7" s="26">
        <v>6.25</v>
      </c>
      <c r="E7" s="26">
        <v>13.0434782608696</v>
      </c>
      <c r="F7" s="26">
        <v>0</v>
      </c>
      <c r="G7" s="26">
        <v>10.2564102564103</v>
      </c>
      <c r="H7" s="26">
        <v>2.7027027027027</v>
      </c>
      <c r="I7" s="37">
        <v>39</v>
      </c>
      <c r="J7" s="37">
        <v>37</v>
      </c>
    </row>
    <row r="8" spans="1:13" hidden="1" x14ac:dyDescent="0.2">
      <c r="A8" s="23" t="s">
        <v>193</v>
      </c>
      <c r="B8" s="23" t="s">
        <v>194</v>
      </c>
      <c r="C8" s="26">
        <v>0</v>
      </c>
      <c r="D8" s="26">
        <v>0</v>
      </c>
      <c r="E8" s="26">
        <v>8.1081081081081106</v>
      </c>
      <c r="F8" s="26">
        <v>4</v>
      </c>
      <c r="G8" s="26">
        <v>4.5454545454545503</v>
      </c>
      <c r="H8" s="26">
        <v>1.92307692307692</v>
      </c>
      <c r="I8" s="36">
        <v>66</v>
      </c>
      <c r="J8" s="36">
        <v>52</v>
      </c>
    </row>
    <row r="9" spans="1:13" hidden="1" x14ac:dyDescent="0.2">
      <c r="A9" s="23" t="s">
        <v>195</v>
      </c>
      <c r="B9" s="23" t="s">
        <v>196</v>
      </c>
      <c r="C9" s="26">
        <v>3.125</v>
      </c>
      <c r="D9" s="26">
        <v>4.1666666666666696</v>
      </c>
      <c r="E9" s="26">
        <v>5.5555555555555598</v>
      </c>
      <c r="F9" s="26">
        <v>2.9411764705882399</v>
      </c>
      <c r="G9" s="26">
        <v>3.9215686274509798</v>
      </c>
      <c r="H9" s="26">
        <v>3.3898305084745801</v>
      </c>
      <c r="I9" s="37">
        <v>51</v>
      </c>
      <c r="J9" s="37">
        <v>59</v>
      </c>
    </row>
    <row r="10" spans="1:13" hidden="1" x14ac:dyDescent="0.2">
      <c r="A10" s="23" t="s">
        <v>197</v>
      </c>
      <c r="B10" s="23" t="s">
        <v>198</v>
      </c>
      <c r="C10" s="26">
        <v>2.7027027027027</v>
      </c>
      <c r="D10" s="26">
        <v>2.9411764705882399</v>
      </c>
      <c r="E10" s="26">
        <v>3.3333333333333299</v>
      </c>
      <c r="F10" s="26">
        <v>6.4516129032258096</v>
      </c>
      <c r="G10" s="26">
        <v>2.98507462686567</v>
      </c>
      <c r="H10" s="26">
        <v>4.6153846153846203</v>
      </c>
      <c r="I10" s="36">
        <v>67</v>
      </c>
      <c r="J10" s="36">
        <v>65</v>
      </c>
    </row>
    <row r="11" spans="1:13" hidden="1" x14ac:dyDescent="0.2">
      <c r="A11" s="23" t="s">
        <v>199</v>
      </c>
      <c r="B11" s="23" t="s">
        <v>200</v>
      </c>
      <c r="C11" s="26">
        <v>0</v>
      </c>
      <c r="D11" s="26">
        <v>0</v>
      </c>
      <c r="E11" s="26">
        <v>0</v>
      </c>
      <c r="F11" s="26">
        <v>7.5</v>
      </c>
      <c r="G11" s="26">
        <v>1.2048192771084301</v>
      </c>
      <c r="H11" s="26">
        <v>4.8780487804878003</v>
      </c>
      <c r="I11" s="37">
        <v>83</v>
      </c>
      <c r="J11" s="37">
        <v>82</v>
      </c>
    </row>
    <row r="12" spans="1:13" hidden="1" x14ac:dyDescent="0.2">
      <c r="A12" s="23" t="s">
        <v>201</v>
      </c>
      <c r="B12" s="23" t="s">
        <v>202</v>
      </c>
      <c r="C12" s="26">
        <v>6.25</v>
      </c>
      <c r="D12" s="26">
        <v>9.5238095238095202</v>
      </c>
      <c r="E12" s="26">
        <v>26.6666666666667</v>
      </c>
      <c r="F12" s="26"/>
      <c r="G12" s="26">
        <v>15.625</v>
      </c>
      <c r="H12" s="26">
        <v>5.71428571428571</v>
      </c>
      <c r="I12" s="36">
        <v>32</v>
      </c>
      <c r="J12" s="36">
        <v>35</v>
      </c>
    </row>
    <row r="13" spans="1:13" hidden="1" x14ac:dyDescent="0.2">
      <c r="A13" s="23" t="s">
        <v>203</v>
      </c>
      <c r="B13" s="23" t="s">
        <v>204</v>
      </c>
      <c r="C13" s="26">
        <v>3.9215686274509798</v>
      </c>
      <c r="D13" s="26">
        <v>4.0816326530612201</v>
      </c>
      <c r="E13" s="26">
        <v>4.1666666666666696</v>
      </c>
      <c r="F13" s="26">
        <v>5</v>
      </c>
      <c r="G13" s="26">
        <v>3.9603960396039599</v>
      </c>
      <c r="H13" s="26">
        <v>7.4468085106383004</v>
      </c>
      <c r="I13" s="37">
        <v>101</v>
      </c>
      <c r="J13" s="37">
        <v>94</v>
      </c>
    </row>
    <row r="14" spans="1:13" hidden="1" x14ac:dyDescent="0.2">
      <c r="A14" s="23" t="s">
        <v>205</v>
      </c>
      <c r="B14" s="23" t="s">
        <v>206</v>
      </c>
      <c r="C14" s="26">
        <v>2.5</v>
      </c>
      <c r="D14" s="26">
        <v>5.0847457627118704</v>
      </c>
      <c r="E14" s="26">
        <v>0</v>
      </c>
      <c r="F14" s="26">
        <v>3.6363636363636398</v>
      </c>
      <c r="G14" s="26">
        <v>0.84745762711864403</v>
      </c>
      <c r="H14" s="26">
        <v>4.2016806722689104</v>
      </c>
      <c r="I14" s="36">
        <v>118</v>
      </c>
      <c r="J14" s="36">
        <v>119</v>
      </c>
    </row>
    <row r="15" spans="1:13" hidden="1" x14ac:dyDescent="0.2">
      <c r="A15" s="23" t="s">
        <v>205</v>
      </c>
      <c r="B15" s="23" t="s">
        <v>207</v>
      </c>
      <c r="C15" s="26">
        <v>3.7735849056603801</v>
      </c>
      <c r="D15" s="26">
        <v>7.1428571428571397</v>
      </c>
      <c r="E15" s="26">
        <v>7.0175438596491198</v>
      </c>
      <c r="F15" s="26">
        <v>2.7027027027027</v>
      </c>
      <c r="G15" s="26">
        <v>5.4054054054054097</v>
      </c>
      <c r="H15" s="26">
        <v>6.0975609756097597</v>
      </c>
      <c r="I15" s="37">
        <v>111</v>
      </c>
      <c r="J15" s="37">
        <v>82</v>
      </c>
    </row>
    <row r="16" spans="1:13" hidden="1" x14ac:dyDescent="0.2">
      <c r="A16" s="23" t="s">
        <v>205</v>
      </c>
      <c r="B16" s="23" t="s">
        <v>208</v>
      </c>
      <c r="C16" s="26">
        <v>2.2727272727272698</v>
      </c>
      <c r="D16" s="26">
        <v>1.8181818181818199</v>
      </c>
      <c r="E16" s="26">
        <v>5.0847457627118704</v>
      </c>
      <c r="F16" s="26">
        <v>10.2040816326531</v>
      </c>
      <c r="G16" s="26">
        <v>3.8461538461538498</v>
      </c>
      <c r="H16" s="26">
        <v>5.7692307692307701</v>
      </c>
      <c r="I16" s="36">
        <v>104</v>
      </c>
      <c r="J16" s="36">
        <v>104</v>
      </c>
    </row>
    <row r="17" spans="1:10" hidden="1" x14ac:dyDescent="0.2">
      <c r="A17" s="23" t="s">
        <v>205</v>
      </c>
      <c r="B17" s="23" t="s">
        <v>209</v>
      </c>
      <c r="C17" s="26">
        <v>1.2820512820512799</v>
      </c>
      <c r="D17" s="26">
        <v>7.0707070707070701</v>
      </c>
      <c r="E17" s="26">
        <v>7</v>
      </c>
      <c r="F17" s="26">
        <v>6.8627450980392197</v>
      </c>
      <c r="G17" s="26">
        <v>4.4692737430167604</v>
      </c>
      <c r="H17" s="26">
        <v>7.3170731707317103</v>
      </c>
      <c r="I17" s="37">
        <v>179</v>
      </c>
      <c r="J17" s="37">
        <v>205</v>
      </c>
    </row>
    <row r="18" spans="1:10" hidden="1" x14ac:dyDescent="0.2">
      <c r="A18" s="23" t="s">
        <v>205</v>
      </c>
      <c r="B18" s="23" t="s">
        <v>210</v>
      </c>
      <c r="C18" s="26">
        <v>0</v>
      </c>
      <c r="D18" s="26">
        <v>2</v>
      </c>
      <c r="E18" s="26">
        <v>4.10958904109589</v>
      </c>
      <c r="F18" s="26">
        <v>3.5087719298245599</v>
      </c>
      <c r="G18" s="26">
        <v>2.7397260273972601</v>
      </c>
      <c r="H18" s="26">
        <v>2.7027027027027</v>
      </c>
      <c r="I18" s="36">
        <v>146</v>
      </c>
      <c r="J18" s="36">
        <v>111</v>
      </c>
    </row>
    <row r="19" spans="1:10" hidden="1" x14ac:dyDescent="0.2">
      <c r="A19" s="23" t="s">
        <v>205</v>
      </c>
      <c r="B19" s="23" t="s">
        <v>211</v>
      </c>
      <c r="C19" s="26">
        <v>4.7619047619047601</v>
      </c>
      <c r="D19" s="26">
        <v>7.4074074074074101</v>
      </c>
      <c r="E19" s="26">
        <v>2.5</v>
      </c>
      <c r="F19" s="26">
        <v>12.5</v>
      </c>
      <c r="G19" s="26">
        <v>3.6585365853658498</v>
      </c>
      <c r="H19" s="26">
        <v>10</v>
      </c>
      <c r="I19" s="37">
        <v>82</v>
      </c>
      <c r="J19" s="37">
        <v>70</v>
      </c>
    </row>
    <row r="20" spans="1:10" hidden="1" x14ac:dyDescent="0.2">
      <c r="A20" s="23" t="s">
        <v>205</v>
      </c>
      <c r="B20" s="23" t="s">
        <v>212</v>
      </c>
      <c r="C20" s="26">
        <v>0</v>
      </c>
      <c r="D20" s="26">
        <v>0</v>
      </c>
      <c r="E20" s="26">
        <v>0</v>
      </c>
      <c r="F20" s="26">
        <v>3.3333333333333299</v>
      </c>
      <c r="G20" s="26">
        <v>0</v>
      </c>
      <c r="H20" s="26">
        <v>2.12765957446809</v>
      </c>
      <c r="I20" s="36">
        <v>45</v>
      </c>
      <c r="J20" s="36">
        <v>47</v>
      </c>
    </row>
    <row r="21" spans="1:10" hidden="1" x14ac:dyDescent="0.2">
      <c r="A21" s="23" t="s">
        <v>205</v>
      </c>
      <c r="B21" s="23" t="s">
        <v>213</v>
      </c>
      <c r="C21" s="26">
        <v>0</v>
      </c>
      <c r="D21" s="26">
        <v>0</v>
      </c>
      <c r="E21" s="26">
        <v>0</v>
      </c>
      <c r="F21" s="26">
        <v>5.8823529411764701</v>
      </c>
      <c r="G21" s="26">
        <v>0</v>
      </c>
      <c r="H21" s="26">
        <v>2.32558139534884</v>
      </c>
      <c r="I21" s="37">
        <v>39</v>
      </c>
      <c r="J21" s="37">
        <v>43</v>
      </c>
    </row>
    <row r="22" spans="1:10" hidden="1" x14ac:dyDescent="0.2">
      <c r="A22" s="23" t="s">
        <v>205</v>
      </c>
      <c r="B22" s="23" t="s">
        <v>214</v>
      </c>
      <c r="C22" s="26">
        <v>6.0606060606060597</v>
      </c>
      <c r="D22" s="26">
        <v>2.5641025641025599</v>
      </c>
      <c r="E22" s="26">
        <v>5.8823529411764701</v>
      </c>
      <c r="F22" s="26">
        <v>1.4285714285714299</v>
      </c>
      <c r="G22" s="26">
        <v>5.9701492537313401</v>
      </c>
      <c r="H22" s="26">
        <v>3.2679738562091498</v>
      </c>
      <c r="I22" s="36">
        <v>67</v>
      </c>
      <c r="J22" s="36">
        <v>153</v>
      </c>
    </row>
    <row r="23" spans="1:10" hidden="1" x14ac:dyDescent="0.2">
      <c r="A23" s="23" t="s">
        <v>205</v>
      </c>
      <c r="B23" s="23" t="s">
        <v>215</v>
      </c>
      <c r="C23" s="26">
        <v>5.2631578947368398</v>
      </c>
      <c r="D23" s="26"/>
      <c r="E23" s="26">
        <v>0</v>
      </c>
      <c r="F23" s="26">
        <v>0</v>
      </c>
      <c r="G23" s="26">
        <v>2.7027027027027</v>
      </c>
      <c r="H23" s="26">
        <v>2.7777777777777799</v>
      </c>
      <c r="I23" s="37">
        <v>37</v>
      </c>
      <c r="J23" s="37">
        <v>36</v>
      </c>
    </row>
    <row r="24" spans="1:10" ht="27.95" hidden="1" customHeight="1" x14ac:dyDescent="0.2">
      <c r="A24" s="38" t="s">
        <v>216</v>
      </c>
      <c r="B24" s="38" t="s">
        <v>216</v>
      </c>
      <c r="C24" s="39">
        <v>2.36406619385343</v>
      </c>
      <c r="D24" s="39">
        <v>4.0948275862069003</v>
      </c>
      <c r="E24" s="39">
        <v>4</v>
      </c>
      <c r="F24" s="39">
        <v>5.2192066805845503</v>
      </c>
      <c r="G24" s="39">
        <v>3.3405172413793101</v>
      </c>
      <c r="H24" s="39">
        <v>5.0515463917525798</v>
      </c>
      <c r="I24" s="36">
        <v>928</v>
      </c>
      <c r="J24" s="36">
        <v>970</v>
      </c>
    </row>
    <row r="25" spans="1:10" ht="27.95" customHeight="1" x14ac:dyDescent="0.2">
      <c r="A25" s="40" t="s">
        <v>217</v>
      </c>
      <c r="B25" s="40" t="s">
        <v>217</v>
      </c>
      <c r="C25" s="41">
        <v>2.7190332326284001</v>
      </c>
      <c r="D25" s="41">
        <v>3.9073806078147602</v>
      </c>
      <c r="E25" s="41">
        <v>5</v>
      </c>
      <c r="F25" s="41">
        <v>4.8090523338048099</v>
      </c>
      <c r="G25" s="41">
        <v>4.0282685512367502</v>
      </c>
      <c r="H25" s="41">
        <v>4.8746518105849601</v>
      </c>
      <c r="I25" s="37">
        <v>1415</v>
      </c>
      <c r="J25" s="37">
        <v>1436</v>
      </c>
    </row>
    <row r="26" spans="1:10" ht="14.1" hidden="1" customHeight="1" x14ac:dyDescent="0.2">
      <c r="A26" s="32" t="s">
        <v>218</v>
      </c>
      <c r="B26" s="32" t="s">
        <v>219</v>
      </c>
      <c r="C26" s="26">
        <v>7.2727272727272698</v>
      </c>
      <c r="D26" s="26">
        <v>3.6231884057971002</v>
      </c>
      <c r="E26" s="26">
        <v>6.25</v>
      </c>
      <c r="F26" s="26">
        <v>5.0505050505050502</v>
      </c>
      <c r="G26" s="26">
        <v>6.6202090592334502</v>
      </c>
      <c r="H26" s="26">
        <v>4.4378698224852098</v>
      </c>
      <c r="I26" s="36">
        <v>287</v>
      </c>
      <c r="J26" s="36">
        <v>338</v>
      </c>
    </row>
    <row r="27" spans="1:10" ht="14.1" hidden="1" customHeight="1" x14ac:dyDescent="0.2">
      <c r="A27" s="32" t="s">
        <v>220</v>
      </c>
      <c r="B27" s="32" t="s">
        <v>221</v>
      </c>
      <c r="C27" s="26">
        <v>4.7058823529411802</v>
      </c>
      <c r="D27" s="26">
        <v>1.7543859649122799</v>
      </c>
      <c r="E27" s="26">
        <v>3.6144578313253</v>
      </c>
      <c r="F27" s="26">
        <v>1.63934426229508</v>
      </c>
      <c r="G27" s="26">
        <v>4.14201183431953</v>
      </c>
      <c r="H27" s="26">
        <v>1.6949152542372901</v>
      </c>
      <c r="I27" s="37">
        <v>169</v>
      </c>
      <c r="J27" s="37">
        <v>118</v>
      </c>
    </row>
    <row r="28" spans="1:10" ht="14.1" hidden="1" customHeight="1" x14ac:dyDescent="0.2">
      <c r="A28" s="32" t="s">
        <v>222</v>
      </c>
      <c r="B28" s="32" t="s">
        <v>223</v>
      </c>
      <c r="C28" s="26">
        <v>3.5714285714285698</v>
      </c>
      <c r="D28" s="26">
        <v>6.0301507537688401</v>
      </c>
      <c r="E28" s="26">
        <v>5.8823529411764701</v>
      </c>
      <c r="F28" s="26">
        <v>1.5625</v>
      </c>
      <c r="G28" s="26">
        <v>4.4280442804428004</v>
      </c>
      <c r="H28" s="26">
        <v>4.2682926829268304</v>
      </c>
      <c r="I28" s="36">
        <v>271</v>
      </c>
      <c r="J28" s="36">
        <v>328</v>
      </c>
    </row>
    <row r="29" spans="1:10" ht="14.1" hidden="1" customHeight="1" x14ac:dyDescent="0.2">
      <c r="A29" s="32" t="s">
        <v>224</v>
      </c>
      <c r="B29" s="32" t="s">
        <v>225</v>
      </c>
      <c r="C29" s="26"/>
      <c r="D29" s="26">
        <v>11.1111111111111</v>
      </c>
      <c r="E29" s="26">
        <v>6.6666666666666696</v>
      </c>
      <c r="F29" s="26"/>
      <c r="G29" s="26">
        <v>7.1428571428571397</v>
      </c>
      <c r="H29" s="26">
        <v>6.4516129032258096</v>
      </c>
      <c r="I29" s="37">
        <v>28</v>
      </c>
      <c r="J29" s="37">
        <v>31</v>
      </c>
    </row>
    <row r="30" spans="1:10" ht="27.95" customHeight="1" x14ac:dyDescent="0.2">
      <c r="A30" s="40" t="s">
        <v>226</v>
      </c>
      <c r="B30" s="40" t="s">
        <v>226</v>
      </c>
      <c r="C30" s="27">
        <v>5.0531914893616996</v>
      </c>
      <c r="D30" s="27">
        <v>4.8543689320388301</v>
      </c>
      <c r="E30" s="27">
        <v>5.5851063829787204</v>
      </c>
      <c r="F30" s="27">
        <v>3.25</v>
      </c>
      <c r="G30" s="27">
        <v>5.2980132450331103</v>
      </c>
      <c r="H30" s="27">
        <v>4.0490797546012303</v>
      </c>
      <c r="I30" s="36">
        <v>755</v>
      </c>
      <c r="J30" s="36">
        <v>815</v>
      </c>
    </row>
    <row r="31" spans="1:10" ht="27.95" customHeight="1" x14ac:dyDescent="0.2">
      <c r="A31" s="42" t="s">
        <v>227</v>
      </c>
      <c r="B31" s="42" t="s">
        <v>227</v>
      </c>
      <c r="C31" s="27">
        <v>3.5645472061657002</v>
      </c>
      <c r="D31" s="27">
        <v>4.2611060743426998</v>
      </c>
      <c r="E31" s="27">
        <v>5.1971326164874503</v>
      </c>
      <c r="F31" s="27">
        <v>4.2457091237578997</v>
      </c>
      <c r="G31" s="27">
        <v>4.4700460829493096</v>
      </c>
      <c r="H31" s="27">
        <v>4.5757441137272297</v>
      </c>
      <c r="I31" s="37">
        <v>2170</v>
      </c>
      <c r="J31" s="37">
        <v>2251</v>
      </c>
    </row>
    <row r="33" spans="1:1" ht="18" customHeight="1" x14ac:dyDescent="0.2">
      <c r="A33" s="48" t="s">
        <v>63</v>
      </c>
    </row>
    <row r="82" spans="1:1" x14ac:dyDescent="0.2">
      <c r="A82" s="46" t="s">
        <v>184</v>
      </c>
    </row>
  </sheetData>
  <mergeCells count="4">
    <mergeCell ref="A2:J2"/>
    <mergeCell ref="A3:J3"/>
    <mergeCell ref="C4:G4"/>
    <mergeCell ref="I4:J4"/>
  </mergeCells>
  <pageMargins left="0.59055118110236227" right="0.39370078740157483" top="0.98425196850393704" bottom="0.98425196850393704" header="0.51181102362204722" footer="0.51181102362204722"/>
  <pageSetup paperSize="9" scale="62" orientation="portrait" r:id="rId1"/>
  <headerFooter scaleWithDoc="0" alignWithMargins="0">
    <oddFooter>&amp;L&amp;"Arial,Kursiv"</oddFooter>
  </headerFooter>
  <drawing r:id="rId2"/>
  <tableParts count="1">
    <tablePart r:id="rId3"/>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8"/>
  <sheetViews>
    <sheetView showGridLines="0" showWhiteSpace="0" zoomScaleNormal="100" zoomScalePageLayoutView="85" workbookViewId="0"/>
  </sheetViews>
  <sheetFormatPr defaultColWidth="11.42578125" defaultRowHeight="12.75" x14ac:dyDescent="0.2"/>
  <cols>
    <col min="1" max="1" width="32.42578125" customWidth="1"/>
    <col min="2" max="2" width="8.42578125" customWidth="1"/>
    <col min="3" max="3" width="32.42578125" customWidth="1"/>
    <col min="4" max="6" width="12.7109375" customWidth="1"/>
    <col min="7" max="7" width="17.85546875" customWidth="1"/>
    <col min="8" max="8" width="3.85546875" customWidth="1"/>
  </cols>
  <sheetData>
    <row r="1" spans="1:10" ht="15.95" customHeight="1" x14ac:dyDescent="0.25">
      <c r="A1" s="47" t="s">
        <v>360</v>
      </c>
      <c r="D1" s="47"/>
      <c r="E1" s="47"/>
      <c r="F1" s="47"/>
      <c r="G1" s="47"/>
      <c r="H1" s="47"/>
      <c r="I1" s="47"/>
      <c r="J1" s="43" t="str">
        <f>HYPERLINK("#Innehållsförteckning!A1", "Innehållsförteckning")</f>
        <v>Innehållsförteckning</v>
      </c>
    </row>
    <row r="2" spans="1:10" ht="25.5" customHeight="1" x14ac:dyDescent="0.2">
      <c r="A2" s="70" t="s">
        <v>394</v>
      </c>
      <c r="B2" s="70"/>
      <c r="C2" s="70"/>
      <c r="D2" s="70"/>
      <c r="E2" s="70"/>
      <c r="F2" s="70"/>
      <c r="G2" s="70"/>
    </row>
    <row r="3" spans="1:10" ht="13.5" customHeight="1" x14ac:dyDescent="0.2">
      <c r="A3" s="71" t="s">
        <v>362</v>
      </c>
      <c r="B3" s="71"/>
      <c r="C3" s="71"/>
      <c r="D3" s="71"/>
      <c r="E3" s="71"/>
      <c r="F3" s="71"/>
      <c r="G3" s="71"/>
      <c r="H3" s="24"/>
    </row>
    <row r="4" spans="1:10" ht="14.1" customHeight="1" x14ac:dyDescent="0.2">
      <c r="A4" s="49" t="s">
        <v>180</v>
      </c>
      <c r="B4" s="49" t="s">
        <v>363</v>
      </c>
      <c r="C4" s="49" t="s">
        <v>62</v>
      </c>
      <c r="D4" s="50" t="s">
        <v>393</v>
      </c>
      <c r="E4" s="50" t="s">
        <v>392</v>
      </c>
      <c r="F4" s="62" t="s">
        <v>391</v>
      </c>
      <c r="G4" s="51" t="s">
        <v>367</v>
      </c>
    </row>
    <row r="5" spans="1:10" hidden="1" x14ac:dyDescent="0.2">
      <c r="A5" s="52" t="s">
        <v>189</v>
      </c>
      <c r="B5" s="52" t="s">
        <v>368</v>
      </c>
      <c r="C5" s="52" t="s">
        <v>6</v>
      </c>
      <c r="D5" s="10">
        <v>0.94117647058823495</v>
      </c>
      <c r="E5" s="10">
        <v>5.8823529411764698E-2</v>
      </c>
      <c r="F5" s="10">
        <v>0</v>
      </c>
      <c r="G5" s="53">
        <v>17</v>
      </c>
    </row>
    <row r="6" spans="1:10" hidden="1" x14ac:dyDescent="0.2">
      <c r="A6" s="52" t="s">
        <v>189</v>
      </c>
      <c r="B6" s="52" t="s">
        <v>369</v>
      </c>
      <c r="C6" s="52" t="s">
        <v>6</v>
      </c>
      <c r="D6" s="10">
        <v>0.68</v>
      </c>
      <c r="E6" s="10">
        <v>0.32</v>
      </c>
      <c r="F6" s="10">
        <v>0</v>
      </c>
      <c r="G6" s="53">
        <v>25</v>
      </c>
    </row>
    <row r="7" spans="1:10" hidden="1" x14ac:dyDescent="0.2">
      <c r="A7" s="52" t="s">
        <v>189</v>
      </c>
      <c r="B7" s="52" t="s">
        <v>370</v>
      </c>
      <c r="C7" s="52" t="s">
        <v>6</v>
      </c>
      <c r="D7" s="10">
        <v>0.78571428571428603</v>
      </c>
      <c r="E7" s="10">
        <v>0.214285714285714</v>
      </c>
      <c r="F7" s="10">
        <v>0</v>
      </c>
      <c r="G7" s="53">
        <v>42</v>
      </c>
    </row>
    <row r="8" spans="1:10" hidden="1" x14ac:dyDescent="0.2">
      <c r="A8" s="52" t="s">
        <v>191</v>
      </c>
      <c r="B8" s="52" t="s">
        <v>368</v>
      </c>
      <c r="C8" s="52" t="s">
        <v>10</v>
      </c>
      <c r="D8" s="10">
        <v>0.75</v>
      </c>
      <c r="E8" s="10">
        <v>0.1875</v>
      </c>
      <c r="F8" s="10">
        <v>6.25E-2</v>
      </c>
      <c r="G8" s="54">
        <v>16</v>
      </c>
    </row>
    <row r="9" spans="1:10" hidden="1" x14ac:dyDescent="0.2">
      <c r="A9" s="52" t="s">
        <v>191</v>
      </c>
      <c r="B9" s="52" t="s">
        <v>369</v>
      </c>
      <c r="C9" s="52" t="s">
        <v>10</v>
      </c>
      <c r="D9" s="10">
        <v>0.73684210526315796</v>
      </c>
      <c r="E9" s="10">
        <v>0.21052631578947401</v>
      </c>
      <c r="F9" s="10">
        <v>5.2631578947368397E-2</v>
      </c>
      <c r="G9" s="54">
        <v>19</v>
      </c>
    </row>
    <row r="10" spans="1:10" hidden="1" x14ac:dyDescent="0.2">
      <c r="A10" s="52" t="s">
        <v>191</v>
      </c>
      <c r="B10" s="52" t="s">
        <v>370</v>
      </c>
      <c r="C10" s="52" t="s">
        <v>10</v>
      </c>
      <c r="D10" s="10">
        <v>0.75675675675675702</v>
      </c>
      <c r="E10" s="10">
        <v>0.18918918918918901</v>
      </c>
      <c r="F10" s="10">
        <v>5.4054054054054099E-2</v>
      </c>
      <c r="G10" s="54">
        <v>37</v>
      </c>
    </row>
    <row r="11" spans="1:10" hidden="1" x14ac:dyDescent="0.2">
      <c r="A11" s="52" t="s">
        <v>193</v>
      </c>
      <c r="B11" s="52" t="s">
        <v>368</v>
      </c>
      <c r="C11" s="52" t="s">
        <v>85</v>
      </c>
      <c r="D11" s="10">
        <v>0.68</v>
      </c>
      <c r="E11" s="10">
        <v>0.32</v>
      </c>
      <c r="F11" s="10">
        <v>0</v>
      </c>
      <c r="G11" s="53">
        <v>25</v>
      </c>
    </row>
    <row r="12" spans="1:10" hidden="1" x14ac:dyDescent="0.2">
      <c r="A12" s="52" t="s">
        <v>193</v>
      </c>
      <c r="B12" s="52" t="s">
        <v>369</v>
      </c>
      <c r="C12" s="52" t="s">
        <v>85</v>
      </c>
      <c r="D12" s="10">
        <v>0.83333333333333304</v>
      </c>
      <c r="E12" s="10">
        <v>8.3333333333333301E-2</v>
      </c>
      <c r="F12" s="10">
        <v>8.3333333333333301E-2</v>
      </c>
      <c r="G12" s="53">
        <v>24</v>
      </c>
    </row>
    <row r="13" spans="1:10" hidden="1" x14ac:dyDescent="0.2">
      <c r="A13" s="52" t="s">
        <v>193</v>
      </c>
      <c r="B13" s="52" t="s">
        <v>370</v>
      </c>
      <c r="C13" s="52" t="s">
        <v>85</v>
      </c>
      <c r="D13" s="10">
        <v>0.76</v>
      </c>
      <c r="E13" s="10">
        <v>0.2</v>
      </c>
      <c r="F13" s="10">
        <v>0.04</v>
      </c>
      <c r="G13" s="53">
        <v>50</v>
      </c>
    </row>
    <row r="14" spans="1:10" hidden="1" x14ac:dyDescent="0.2">
      <c r="A14" s="52" t="s">
        <v>195</v>
      </c>
      <c r="B14" s="52" t="s">
        <v>368</v>
      </c>
      <c r="C14" s="52" t="s">
        <v>7</v>
      </c>
      <c r="D14" s="10">
        <v>0.70833333333333304</v>
      </c>
      <c r="E14" s="10">
        <v>0.25</v>
      </c>
      <c r="F14" s="10">
        <v>4.1666666666666699E-2</v>
      </c>
      <c r="G14" s="54">
        <v>24</v>
      </c>
    </row>
    <row r="15" spans="1:10" hidden="1" x14ac:dyDescent="0.2">
      <c r="A15" s="52" t="s">
        <v>195</v>
      </c>
      <c r="B15" s="52" t="s">
        <v>369</v>
      </c>
      <c r="C15" s="52" t="s">
        <v>7</v>
      </c>
      <c r="D15" s="10">
        <v>0.441176470588235</v>
      </c>
      <c r="E15" s="10">
        <v>0.47058823529411797</v>
      </c>
      <c r="F15" s="10">
        <v>8.8235294117647106E-2</v>
      </c>
      <c r="G15" s="54">
        <v>34</v>
      </c>
    </row>
    <row r="16" spans="1:10" hidden="1" x14ac:dyDescent="0.2">
      <c r="A16" s="52" t="s">
        <v>195</v>
      </c>
      <c r="B16" s="52" t="s">
        <v>370</v>
      </c>
      <c r="C16" s="52" t="s">
        <v>7</v>
      </c>
      <c r="D16" s="10">
        <v>0.54237288135593198</v>
      </c>
      <c r="E16" s="10">
        <v>0.38983050847457601</v>
      </c>
      <c r="F16" s="10">
        <v>6.7796610169491497E-2</v>
      </c>
      <c r="G16" s="54">
        <v>59</v>
      </c>
    </row>
    <row r="17" spans="1:7" hidden="1" x14ac:dyDescent="0.2">
      <c r="A17" s="52" t="s">
        <v>197</v>
      </c>
      <c r="B17" s="52" t="s">
        <v>368</v>
      </c>
      <c r="C17" s="52" t="s">
        <v>11</v>
      </c>
      <c r="D17" s="10">
        <v>0.75757575757575801</v>
      </c>
      <c r="E17" s="10">
        <v>0.24242424242424199</v>
      </c>
      <c r="F17" s="10">
        <v>0</v>
      </c>
      <c r="G17" s="53">
        <v>33</v>
      </c>
    </row>
    <row r="18" spans="1:7" hidden="1" x14ac:dyDescent="0.2">
      <c r="A18" s="52" t="s">
        <v>197</v>
      </c>
      <c r="B18" s="52" t="s">
        <v>369</v>
      </c>
      <c r="C18" s="52" t="s">
        <v>11</v>
      </c>
      <c r="D18" s="10">
        <v>0.6</v>
      </c>
      <c r="E18" s="10">
        <v>0.266666666666667</v>
      </c>
      <c r="F18" s="10">
        <v>0.133333333333333</v>
      </c>
      <c r="G18" s="53">
        <v>30</v>
      </c>
    </row>
    <row r="19" spans="1:7" hidden="1" x14ac:dyDescent="0.2">
      <c r="A19" s="52" t="s">
        <v>197</v>
      </c>
      <c r="B19" s="52" t="s">
        <v>370</v>
      </c>
      <c r="C19" s="52" t="s">
        <v>11</v>
      </c>
      <c r="D19" s="10">
        <v>0.682539682539683</v>
      </c>
      <c r="E19" s="10">
        <v>0.25396825396825401</v>
      </c>
      <c r="F19" s="10">
        <v>6.3492063492063502E-2</v>
      </c>
      <c r="G19" s="53">
        <v>63</v>
      </c>
    </row>
    <row r="20" spans="1:7" hidden="1" x14ac:dyDescent="0.2">
      <c r="A20" s="52" t="s">
        <v>199</v>
      </c>
      <c r="B20" s="52" t="s">
        <v>368</v>
      </c>
      <c r="C20" s="52" t="s">
        <v>5</v>
      </c>
      <c r="D20" s="10">
        <v>0.7</v>
      </c>
      <c r="E20" s="10">
        <v>0.22500000000000001</v>
      </c>
      <c r="F20" s="10">
        <v>7.4999999999999997E-2</v>
      </c>
      <c r="G20" s="54">
        <v>40</v>
      </c>
    </row>
    <row r="21" spans="1:7" hidden="1" x14ac:dyDescent="0.2">
      <c r="A21" s="52" t="s">
        <v>199</v>
      </c>
      <c r="B21" s="52" t="s">
        <v>369</v>
      </c>
      <c r="C21" s="52" t="s">
        <v>5</v>
      </c>
      <c r="D21" s="10">
        <v>0.65</v>
      </c>
      <c r="E21" s="10">
        <v>0.35</v>
      </c>
      <c r="F21" s="10">
        <v>0</v>
      </c>
      <c r="G21" s="54">
        <v>40</v>
      </c>
    </row>
    <row r="22" spans="1:7" hidden="1" x14ac:dyDescent="0.2">
      <c r="A22" s="52" t="s">
        <v>199</v>
      </c>
      <c r="B22" s="52" t="s">
        <v>370</v>
      </c>
      <c r="C22" s="52" t="s">
        <v>5</v>
      </c>
      <c r="D22" s="10">
        <v>0.67073170731707299</v>
      </c>
      <c r="E22" s="10">
        <v>0.28048780487804897</v>
      </c>
      <c r="F22" s="10">
        <v>4.8780487804878099E-2</v>
      </c>
      <c r="G22" s="54">
        <v>82</v>
      </c>
    </row>
    <row r="23" spans="1:7" hidden="1" x14ac:dyDescent="0.2">
      <c r="A23" s="52" t="s">
        <v>201</v>
      </c>
      <c r="B23" s="52" t="s">
        <v>368</v>
      </c>
      <c r="C23" s="52" t="s">
        <v>9</v>
      </c>
      <c r="D23" s="10">
        <v>0.68421052631578905</v>
      </c>
      <c r="E23" s="10">
        <v>0.31578947368421101</v>
      </c>
      <c r="F23" s="10">
        <v>0</v>
      </c>
      <c r="G23" s="53">
        <v>19</v>
      </c>
    </row>
    <row r="24" spans="1:7" hidden="1" x14ac:dyDescent="0.2">
      <c r="A24" s="52" t="s">
        <v>201</v>
      </c>
      <c r="B24" s="52" t="s">
        <v>369</v>
      </c>
      <c r="C24" s="52" t="s">
        <v>9</v>
      </c>
      <c r="D24" s="10"/>
      <c r="E24" s="10"/>
      <c r="F24" s="10"/>
      <c r="G24" s="53">
        <v>13</v>
      </c>
    </row>
    <row r="25" spans="1:7" hidden="1" x14ac:dyDescent="0.2">
      <c r="A25" s="52" t="s">
        <v>201</v>
      </c>
      <c r="B25" s="52" t="s">
        <v>370</v>
      </c>
      <c r="C25" s="52" t="s">
        <v>9</v>
      </c>
      <c r="D25" s="10">
        <v>0.59375</v>
      </c>
      <c r="E25" s="10">
        <v>0.375</v>
      </c>
      <c r="F25" s="10">
        <v>3.125E-2</v>
      </c>
      <c r="G25" s="53">
        <v>32</v>
      </c>
    </row>
    <row r="26" spans="1:7" hidden="1" x14ac:dyDescent="0.2">
      <c r="A26" s="52" t="s">
        <v>203</v>
      </c>
      <c r="B26" s="52" t="s">
        <v>368</v>
      </c>
      <c r="C26" s="52" t="s">
        <v>12</v>
      </c>
      <c r="D26" s="10">
        <v>0.85714285714285698</v>
      </c>
      <c r="E26" s="10">
        <v>8.1632653061224497E-2</v>
      </c>
      <c r="F26" s="10">
        <v>6.1224489795918401E-2</v>
      </c>
      <c r="G26" s="54">
        <v>49</v>
      </c>
    </row>
    <row r="27" spans="1:7" hidden="1" x14ac:dyDescent="0.2">
      <c r="A27" s="52" t="s">
        <v>203</v>
      </c>
      <c r="B27" s="52" t="s">
        <v>369</v>
      </c>
      <c r="C27" s="52" t="s">
        <v>12</v>
      </c>
      <c r="D27" s="10">
        <v>0.69230769230769196</v>
      </c>
      <c r="E27" s="10">
        <v>0.20512820512820501</v>
      </c>
      <c r="F27" s="10">
        <v>0.102564102564103</v>
      </c>
      <c r="G27" s="54">
        <v>39</v>
      </c>
    </row>
    <row r="28" spans="1:7" hidden="1" x14ac:dyDescent="0.2">
      <c r="A28" s="52" t="s">
        <v>203</v>
      </c>
      <c r="B28" s="52" t="s">
        <v>370</v>
      </c>
      <c r="C28" s="52" t="s">
        <v>12</v>
      </c>
      <c r="D28" s="10">
        <v>0.77419354838709697</v>
      </c>
      <c r="E28" s="10">
        <v>0.15053763440860199</v>
      </c>
      <c r="F28" s="10">
        <v>7.5268817204301106E-2</v>
      </c>
      <c r="G28" s="54">
        <v>93</v>
      </c>
    </row>
    <row r="29" spans="1:7" hidden="1" x14ac:dyDescent="0.2">
      <c r="A29" s="52" t="s">
        <v>205</v>
      </c>
      <c r="B29" s="52" t="s">
        <v>368</v>
      </c>
      <c r="C29" s="52" t="s">
        <v>14</v>
      </c>
      <c r="D29" s="10">
        <v>0.644067796610169</v>
      </c>
      <c r="E29" s="10">
        <v>0.322033898305085</v>
      </c>
      <c r="F29" s="10">
        <v>3.3898305084745797E-2</v>
      </c>
      <c r="G29" s="53">
        <v>59</v>
      </c>
    </row>
    <row r="30" spans="1:7" hidden="1" x14ac:dyDescent="0.2">
      <c r="A30" s="52" t="s">
        <v>205</v>
      </c>
      <c r="B30" s="52" t="s">
        <v>369</v>
      </c>
      <c r="C30" s="52" t="s">
        <v>14</v>
      </c>
      <c r="D30" s="10">
        <v>0.68518518518518501</v>
      </c>
      <c r="E30" s="10">
        <v>0.25925925925925902</v>
      </c>
      <c r="F30" s="10">
        <v>5.5555555555555601E-2</v>
      </c>
      <c r="G30" s="53">
        <v>54</v>
      </c>
    </row>
    <row r="31" spans="1:7" hidden="1" x14ac:dyDescent="0.2">
      <c r="A31" s="52" t="s">
        <v>205</v>
      </c>
      <c r="B31" s="52" t="s">
        <v>370</v>
      </c>
      <c r="C31" s="52" t="s">
        <v>14</v>
      </c>
      <c r="D31" s="10">
        <v>0.677966101694915</v>
      </c>
      <c r="E31" s="10">
        <v>0.27966101694915302</v>
      </c>
      <c r="F31" s="10">
        <v>4.2372881355932202E-2</v>
      </c>
      <c r="G31" s="53">
        <v>118</v>
      </c>
    </row>
    <row r="32" spans="1:7" hidden="1" x14ac:dyDescent="0.2">
      <c r="A32" s="52" t="s">
        <v>205</v>
      </c>
      <c r="B32" s="52" t="s">
        <v>368</v>
      </c>
      <c r="C32" s="52" t="s">
        <v>15</v>
      </c>
      <c r="D32" s="10">
        <v>0.61904761904761896</v>
      </c>
      <c r="E32" s="10">
        <v>0.28571428571428598</v>
      </c>
      <c r="F32" s="10">
        <v>9.5238095238095205E-2</v>
      </c>
      <c r="G32" s="54">
        <v>42</v>
      </c>
    </row>
    <row r="33" spans="1:7" hidden="1" x14ac:dyDescent="0.2">
      <c r="A33" s="52" t="s">
        <v>205</v>
      </c>
      <c r="B33" s="52" t="s">
        <v>369</v>
      </c>
      <c r="C33" s="52" t="s">
        <v>15</v>
      </c>
      <c r="D33" s="10">
        <v>0.59459459459459496</v>
      </c>
      <c r="E33" s="10">
        <v>0.32432432432432401</v>
      </c>
      <c r="F33" s="10">
        <v>8.1081081081081099E-2</v>
      </c>
      <c r="G33" s="54">
        <v>37</v>
      </c>
    </row>
    <row r="34" spans="1:7" hidden="1" x14ac:dyDescent="0.2">
      <c r="A34" s="52" t="s">
        <v>205</v>
      </c>
      <c r="B34" s="52" t="s">
        <v>370</v>
      </c>
      <c r="C34" s="52" t="s">
        <v>15</v>
      </c>
      <c r="D34" s="10">
        <v>0.62195121951219501</v>
      </c>
      <c r="E34" s="10">
        <v>0.292682926829268</v>
      </c>
      <c r="F34" s="10">
        <v>8.5365853658536606E-2</v>
      </c>
      <c r="G34" s="54">
        <v>82</v>
      </c>
    </row>
    <row r="35" spans="1:7" hidden="1" x14ac:dyDescent="0.2">
      <c r="A35" s="52" t="s">
        <v>205</v>
      </c>
      <c r="B35" s="52" t="s">
        <v>368</v>
      </c>
      <c r="C35" s="52" t="s">
        <v>0</v>
      </c>
      <c r="D35" s="10">
        <v>0.78181818181818197</v>
      </c>
      <c r="E35" s="10">
        <v>0.218181818181818</v>
      </c>
      <c r="F35" s="10">
        <v>0</v>
      </c>
      <c r="G35" s="53">
        <v>55</v>
      </c>
    </row>
    <row r="36" spans="1:7" hidden="1" x14ac:dyDescent="0.2">
      <c r="A36" s="52" t="s">
        <v>205</v>
      </c>
      <c r="B36" s="52" t="s">
        <v>369</v>
      </c>
      <c r="C36" s="52" t="s">
        <v>0</v>
      </c>
      <c r="D36" s="10">
        <v>0.565217391304348</v>
      </c>
      <c r="E36" s="10">
        <v>0.282608695652174</v>
      </c>
      <c r="F36" s="10">
        <v>0.15217391304347799</v>
      </c>
      <c r="G36" s="53">
        <v>46</v>
      </c>
    </row>
    <row r="37" spans="1:7" hidden="1" x14ac:dyDescent="0.2">
      <c r="A37" s="52" t="s">
        <v>205</v>
      </c>
      <c r="B37" s="52" t="s">
        <v>370</v>
      </c>
      <c r="C37" s="52" t="s">
        <v>0</v>
      </c>
      <c r="D37" s="10">
        <v>0.683168316831683</v>
      </c>
      <c r="E37" s="10">
        <v>0.24752475247524799</v>
      </c>
      <c r="F37" s="10">
        <v>6.9306930693069299E-2</v>
      </c>
      <c r="G37" s="53">
        <v>101</v>
      </c>
    </row>
    <row r="38" spans="1:7" hidden="1" x14ac:dyDescent="0.2">
      <c r="A38" s="52" t="s">
        <v>205</v>
      </c>
      <c r="B38" s="52" t="s">
        <v>368</v>
      </c>
      <c r="C38" s="52" t="s">
        <v>1</v>
      </c>
      <c r="D38" s="10">
        <v>0.82474226804123696</v>
      </c>
      <c r="E38" s="10">
        <v>0.17525773195876301</v>
      </c>
      <c r="F38" s="10">
        <v>0</v>
      </c>
      <c r="G38" s="54">
        <v>97</v>
      </c>
    </row>
    <row r="39" spans="1:7" hidden="1" x14ac:dyDescent="0.2">
      <c r="A39" s="52" t="s">
        <v>205</v>
      </c>
      <c r="B39" s="52" t="s">
        <v>369</v>
      </c>
      <c r="C39" s="52" t="s">
        <v>1</v>
      </c>
      <c r="D39" s="10">
        <v>0.69306930693069302</v>
      </c>
      <c r="E39" s="10">
        <v>0.237623762376238</v>
      </c>
      <c r="F39" s="10">
        <v>6.9306930693069299E-2</v>
      </c>
      <c r="G39" s="54">
        <v>101</v>
      </c>
    </row>
    <row r="40" spans="1:7" hidden="1" x14ac:dyDescent="0.2">
      <c r="A40" s="52" t="s">
        <v>205</v>
      </c>
      <c r="B40" s="52" t="s">
        <v>370</v>
      </c>
      <c r="C40" s="52" t="s">
        <v>1</v>
      </c>
      <c r="D40" s="10">
        <v>0.75247524752475203</v>
      </c>
      <c r="E40" s="10">
        <v>0.212871287128713</v>
      </c>
      <c r="F40" s="10">
        <v>3.4653465346534698E-2</v>
      </c>
      <c r="G40" s="54">
        <v>202</v>
      </c>
    </row>
    <row r="41" spans="1:7" hidden="1" x14ac:dyDescent="0.2">
      <c r="A41" s="52" t="s">
        <v>205</v>
      </c>
      <c r="B41" s="52" t="s">
        <v>368</v>
      </c>
      <c r="C41" s="52" t="s">
        <v>2</v>
      </c>
      <c r="D41" s="10">
        <v>0.78260869565217395</v>
      </c>
      <c r="E41" s="10">
        <v>0.19565217391304299</v>
      </c>
      <c r="F41" s="10">
        <v>2.1739130434782601E-2</v>
      </c>
      <c r="G41" s="53">
        <v>46</v>
      </c>
    </row>
    <row r="42" spans="1:7" hidden="1" x14ac:dyDescent="0.2">
      <c r="A42" s="52" t="s">
        <v>205</v>
      </c>
      <c r="B42" s="52" t="s">
        <v>369</v>
      </c>
      <c r="C42" s="52" t="s">
        <v>2</v>
      </c>
      <c r="D42" s="10">
        <v>0.66666666666666696</v>
      </c>
      <c r="E42" s="10">
        <v>0.26315789473684198</v>
      </c>
      <c r="F42" s="10">
        <v>7.0175438596491196E-2</v>
      </c>
      <c r="G42" s="53">
        <v>57</v>
      </c>
    </row>
    <row r="43" spans="1:7" hidden="1" x14ac:dyDescent="0.2">
      <c r="A43" s="52" t="s">
        <v>205</v>
      </c>
      <c r="B43" s="52" t="s">
        <v>370</v>
      </c>
      <c r="C43" s="52" t="s">
        <v>2</v>
      </c>
      <c r="D43" s="10">
        <v>0.71962616822429903</v>
      </c>
      <c r="E43" s="10">
        <v>0.233644859813084</v>
      </c>
      <c r="F43" s="10">
        <v>4.67289719626168E-2</v>
      </c>
      <c r="G43" s="53">
        <v>107</v>
      </c>
    </row>
    <row r="44" spans="1:7" hidden="1" x14ac:dyDescent="0.2">
      <c r="A44" s="52" t="s">
        <v>205</v>
      </c>
      <c r="B44" s="52" t="s">
        <v>368</v>
      </c>
      <c r="C44" s="52" t="s">
        <v>3</v>
      </c>
      <c r="D44" s="10">
        <v>0.77777777777777801</v>
      </c>
      <c r="E44" s="10">
        <v>0.22222222222222199</v>
      </c>
      <c r="F44" s="10">
        <v>0</v>
      </c>
      <c r="G44" s="54">
        <v>27</v>
      </c>
    </row>
    <row r="45" spans="1:7" hidden="1" x14ac:dyDescent="0.2">
      <c r="A45" s="52" t="s">
        <v>205</v>
      </c>
      <c r="B45" s="52" t="s">
        <v>369</v>
      </c>
      <c r="C45" s="52" t="s">
        <v>3</v>
      </c>
      <c r="D45" s="10">
        <v>0.62162162162162204</v>
      </c>
      <c r="E45" s="10">
        <v>0.32432432432432401</v>
      </c>
      <c r="F45" s="10">
        <v>5.4054054054054099E-2</v>
      </c>
      <c r="G45" s="54">
        <v>37</v>
      </c>
    </row>
    <row r="46" spans="1:7" hidden="1" x14ac:dyDescent="0.2">
      <c r="A46" s="52" t="s">
        <v>205</v>
      </c>
      <c r="B46" s="52" t="s">
        <v>370</v>
      </c>
      <c r="C46" s="52" t="s">
        <v>3</v>
      </c>
      <c r="D46" s="10">
        <v>0.69696969696969702</v>
      </c>
      <c r="E46" s="10">
        <v>0.27272727272727298</v>
      </c>
      <c r="F46" s="10">
        <v>3.03030303030303E-2</v>
      </c>
      <c r="G46" s="54">
        <v>66</v>
      </c>
    </row>
    <row r="47" spans="1:7" hidden="1" x14ac:dyDescent="0.2">
      <c r="A47" s="52" t="s">
        <v>205</v>
      </c>
      <c r="B47" s="52" t="s">
        <v>368</v>
      </c>
      <c r="C47" s="52" t="s">
        <v>13</v>
      </c>
      <c r="D47" s="10">
        <v>0.625</v>
      </c>
      <c r="E47" s="10">
        <v>0.375</v>
      </c>
      <c r="F47" s="10">
        <v>0</v>
      </c>
      <c r="G47" s="53">
        <v>16</v>
      </c>
    </row>
    <row r="48" spans="1:7" hidden="1" x14ac:dyDescent="0.2">
      <c r="A48" s="52" t="s">
        <v>205</v>
      </c>
      <c r="B48" s="52" t="s">
        <v>369</v>
      </c>
      <c r="C48" s="52" t="s">
        <v>13</v>
      </c>
      <c r="D48" s="10">
        <v>0.79310344827586199</v>
      </c>
      <c r="E48" s="10">
        <v>0.17241379310344801</v>
      </c>
      <c r="F48" s="10">
        <v>3.4482758620689703E-2</v>
      </c>
      <c r="G48" s="53">
        <v>29</v>
      </c>
    </row>
    <row r="49" spans="1:7" hidden="1" x14ac:dyDescent="0.2">
      <c r="A49" s="52" t="s">
        <v>205</v>
      </c>
      <c r="B49" s="52" t="s">
        <v>370</v>
      </c>
      <c r="C49" s="52" t="s">
        <v>13</v>
      </c>
      <c r="D49" s="10">
        <v>0.73913043478260898</v>
      </c>
      <c r="E49" s="10">
        <v>0.23913043478260901</v>
      </c>
      <c r="F49" s="10">
        <v>2.1739130434782601E-2</v>
      </c>
      <c r="G49" s="53">
        <v>46</v>
      </c>
    </row>
    <row r="50" spans="1:7" hidden="1" x14ac:dyDescent="0.2">
      <c r="A50" s="52" t="s">
        <v>205</v>
      </c>
      <c r="B50" s="52" t="s">
        <v>368</v>
      </c>
      <c r="C50" s="52" t="s">
        <v>17</v>
      </c>
      <c r="D50" s="10">
        <v>0.6</v>
      </c>
      <c r="E50" s="10">
        <v>0.4</v>
      </c>
      <c r="F50" s="10">
        <v>0</v>
      </c>
      <c r="G50" s="54">
        <v>25</v>
      </c>
    </row>
    <row r="51" spans="1:7" hidden="1" x14ac:dyDescent="0.2">
      <c r="A51" s="52" t="s">
        <v>205</v>
      </c>
      <c r="B51" s="52" t="s">
        <v>369</v>
      </c>
      <c r="C51" s="52" t="s">
        <v>17</v>
      </c>
      <c r="D51" s="10">
        <v>0.4375</v>
      </c>
      <c r="E51" s="10">
        <v>0.4375</v>
      </c>
      <c r="F51" s="10">
        <v>0.125</v>
      </c>
      <c r="G51" s="54">
        <v>16</v>
      </c>
    </row>
    <row r="52" spans="1:7" hidden="1" x14ac:dyDescent="0.2">
      <c r="A52" s="52" t="s">
        <v>205</v>
      </c>
      <c r="B52" s="52" t="s">
        <v>370</v>
      </c>
      <c r="C52" s="52" t="s">
        <v>17</v>
      </c>
      <c r="D52" s="10">
        <v>0.53658536585365901</v>
      </c>
      <c r="E52" s="10">
        <v>0.41463414634146301</v>
      </c>
      <c r="F52" s="10">
        <v>4.8780487804878099E-2</v>
      </c>
      <c r="G52" s="54">
        <v>41</v>
      </c>
    </row>
    <row r="53" spans="1:7" hidden="1" x14ac:dyDescent="0.2">
      <c r="A53" s="52" t="s">
        <v>205</v>
      </c>
      <c r="B53" s="52" t="s">
        <v>368</v>
      </c>
      <c r="C53" s="52" t="s">
        <v>4</v>
      </c>
      <c r="D53" s="10">
        <v>0.74358974358974395</v>
      </c>
      <c r="E53" s="10">
        <v>0.20512820512820501</v>
      </c>
      <c r="F53" s="10">
        <v>5.1282051282051301E-2</v>
      </c>
      <c r="G53" s="53">
        <v>78</v>
      </c>
    </row>
    <row r="54" spans="1:7" hidden="1" x14ac:dyDescent="0.2">
      <c r="A54" s="52" t="s">
        <v>205</v>
      </c>
      <c r="B54" s="52" t="s">
        <v>369</v>
      </c>
      <c r="C54" s="52" t="s">
        <v>4</v>
      </c>
      <c r="D54" s="10">
        <v>0.69565217391304301</v>
      </c>
      <c r="E54" s="10">
        <v>0.27536231884057999</v>
      </c>
      <c r="F54" s="10">
        <v>2.8985507246376802E-2</v>
      </c>
      <c r="G54" s="53">
        <v>69</v>
      </c>
    </row>
    <row r="55" spans="1:7" hidden="1" x14ac:dyDescent="0.2">
      <c r="A55" s="52" t="s">
        <v>205</v>
      </c>
      <c r="B55" s="52" t="s">
        <v>370</v>
      </c>
      <c r="C55" s="52" t="s">
        <v>4</v>
      </c>
      <c r="D55" s="10">
        <v>0.71710526315789502</v>
      </c>
      <c r="E55" s="10">
        <v>0.24342105263157901</v>
      </c>
      <c r="F55" s="10">
        <v>3.94736842105263E-2</v>
      </c>
      <c r="G55" s="53">
        <v>152</v>
      </c>
    </row>
    <row r="56" spans="1:7" hidden="1" x14ac:dyDescent="0.2">
      <c r="A56" s="52" t="s">
        <v>205</v>
      </c>
      <c r="B56" s="52" t="s">
        <v>368</v>
      </c>
      <c r="C56" s="52" t="s">
        <v>16</v>
      </c>
      <c r="D56" s="10"/>
      <c r="E56" s="10"/>
      <c r="F56" s="10"/>
      <c r="G56" s="54">
        <v>11</v>
      </c>
    </row>
    <row r="57" spans="1:7" hidden="1" x14ac:dyDescent="0.2">
      <c r="A57" s="52" t="s">
        <v>205</v>
      </c>
      <c r="B57" s="52" t="s">
        <v>369</v>
      </c>
      <c r="C57" s="52" t="s">
        <v>16</v>
      </c>
      <c r="D57" s="10">
        <v>0.76190476190476197</v>
      </c>
      <c r="E57" s="10">
        <v>0.238095238095238</v>
      </c>
      <c r="F57" s="10">
        <v>0</v>
      </c>
      <c r="G57" s="54">
        <v>21</v>
      </c>
    </row>
    <row r="58" spans="1:7" hidden="1" x14ac:dyDescent="0.2">
      <c r="A58" s="52" t="s">
        <v>205</v>
      </c>
      <c r="B58" s="52" t="s">
        <v>370</v>
      </c>
      <c r="C58" s="52" t="s">
        <v>16</v>
      </c>
      <c r="D58" s="10">
        <v>0.64705882352941202</v>
      </c>
      <c r="E58" s="10">
        <v>0.35294117647058798</v>
      </c>
      <c r="F58" s="10">
        <v>0</v>
      </c>
      <c r="G58" s="54">
        <v>34</v>
      </c>
    </row>
    <row r="59" spans="1:7" ht="14.1" hidden="1" customHeight="1" x14ac:dyDescent="0.2">
      <c r="A59" s="38" t="s">
        <v>216</v>
      </c>
      <c r="B59" s="46" t="s">
        <v>368</v>
      </c>
      <c r="C59" s="46" t="s">
        <v>216</v>
      </c>
      <c r="D59" s="55">
        <v>0.72807017543859698</v>
      </c>
      <c r="E59" s="55">
        <v>0.24780701754386</v>
      </c>
      <c r="F59" s="55">
        <v>2.41228070175439E-2</v>
      </c>
      <c r="G59" s="53">
        <v>456</v>
      </c>
    </row>
    <row r="60" spans="1:7" ht="14.1" hidden="1" customHeight="1" x14ac:dyDescent="0.2">
      <c r="A60" s="38" t="s">
        <v>216</v>
      </c>
      <c r="B60" s="46" t="s">
        <v>369</v>
      </c>
      <c r="C60" s="46" t="s">
        <v>216</v>
      </c>
      <c r="D60" s="55">
        <v>0.66381156316916501</v>
      </c>
      <c r="E60" s="55">
        <v>0.269807280513919</v>
      </c>
      <c r="F60" s="55">
        <v>6.6381156316916504E-2</v>
      </c>
      <c r="G60" s="53">
        <v>467</v>
      </c>
    </row>
    <row r="61" spans="1:7" ht="14.1" hidden="1" customHeight="1" x14ac:dyDescent="0.2">
      <c r="A61" s="38" t="s">
        <v>216</v>
      </c>
      <c r="B61" s="46" t="s">
        <v>370</v>
      </c>
      <c r="C61" s="46" t="s">
        <v>216</v>
      </c>
      <c r="D61" s="55">
        <v>0.697576396206533</v>
      </c>
      <c r="E61" s="55">
        <v>0.25816649104320299</v>
      </c>
      <c r="F61" s="55">
        <v>4.4257112750263401E-2</v>
      </c>
      <c r="G61" s="53">
        <v>949</v>
      </c>
    </row>
    <row r="62" spans="1:7" ht="14.1" customHeight="1" x14ac:dyDescent="0.2">
      <c r="A62" s="40" t="s">
        <v>181</v>
      </c>
      <c r="B62" s="56" t="s">
        <v>368</v>
      </c>
      <c r="C62" s="56" t="s">
        <v>181</v>
      </c>
      <c r="D62" s="57">
        <v>0.73932253313696605</v>
      </c>
      <c r="E62" s="57">
        <v>0.23269513991163501</v>
      </c>
      <c r="F62" s="57">
        <v>2.79823269513991E-2</v>
      </c>
      <c r="G62" s="54">
        <v>679</v>
      </c>
    </row>
    <row r="63" spans="1:7" ht="14.1" customHeight="1" x14ac:dyDescent="0.2">
      <c r="A63" s="40" t="s">
        <v>181</v>
      </c>
      <c r="B63" s="56" t="s">
        <v>369</v>
      </c>
      <c r="C63" s="56" t="s">
        <v>181</v>
      </c>
      <c r="D63" s="57">
        <v>0.65557163531114304</v>
      </c>
      <c r="E63" s="57">
        <v>0.27785817655571599</v>
      </c>
      <c r="F63" s="57">
        <v>6.6570188133140404E-2</v>
      </c>
      <c r="G63" s="54">
        <v>691</v>
      </c>
    </row>
    <row r="64" spans="1:7" ht="14.1" customHeight="1" x14ac:dyDescent="0.2">
      <c r="A64" s="40" t="s">
        <v>181</v>
      </c>
      <c r="B64" s="56" t="s">
        <v>370</v>
      </c>
      <c r="C64" s="56" t="s">
        <v>181</v>
      </c>
      <c r="D64" s="57">
        <v>0.697938877043355</v>
      </c>
      <c r="E64" s="57">
        <v>0.255152807391613</v>
      </c>
      <c r="F64" s="57">
        <v>4.6908315565031999E-2</v>
      </c>
      <c r="G64" s="54">
        <v>1407</v>
      </c>
    </row>
    <row r="65" spans="1:7" ht="14.1" hidden="1" customHeight="1" x14ac:dyDescent="0.2">
      <c r="A65" s="58" t="s">
        <v>218</v>
      </c>
      <c r="B65" s="52" t="s">
        <v>368</v>
      </c>
      <c r="C65" s="52" t="s">
        <v>8</v>
      </c>
      <c r="D65" s="10">
        <v>0.86764705882352899</v>
      </c>
      <c r="E65" s="10">
        <v>0.13235294117647101</v>
      </c>
      <c r="F65" s="10">
        <v>0</v>
      </c>
      <c r="G65" s="53">
        <v>136</v>
      </c>
    </row>
    <row r="66" spans="1:7" ht="14.1" hidden="1" customHeight="1" x14ac:dyDescent="0.2">
      <c r="A66" s="58" t="s">
        <v>218</v>
      </c>
      <c r="B66" s="52" t="s">
        <v>369</v>
      </c>
      <c r="C66" s="52" t="s">
        <v>8</v>
      </c>
      <c r="D66" s="10">
        <v>0.80729166666666696</v>
      </c>
      <c r="E66" s="10">
        <v>0.17708333333333301</v>
      </c>
      <c r="F66" s="10">
        <v>1.5625E-2</v>
      </c>
      <c r="G66" s="53">
        <v>192</v>
      </c>
    </row>
    <row r="67" spans="1:7" ht="14.1" hidden="1" customHeight="1" x14ac:dyDescent="0.2">
      <c r="A67" s="58" t="s">
        <v>218</v>
      </c>
      <c r="B67" s="52" t="s">
        <v>370</v>
      </c>
      <c r="C67" s="52" t="s">
        <v>8</v>
      </c>
      <c r="D67" s="10">
        <v>0.83333333333333304</v>
      </c>
      <c r="E67" s="10">
        <v>0.15757575757575801</v>
      </c>
      <c r="F67" s="10">
        <v>9.0909090909090905E-3</v>
      </c>
      <c r="G67" s="53">
        <v>330</v>
      </c>
    </row>
    <row r="68" spans="1:7" ht="14.1" hidden="1" customHeight="1" x14ac:dyDescent="0.2">
      <c r="A68" s="58" t="s">
        <v>220</v>
      </c>
      <c r="B68" s="52" t="s">
        <v>368</v>
      </c>
      <c r="C68" s="52" t="s">
        <v>86</v>
      </c>
      <c r="D68" s="10">
        <v>0.84482758620689702</v>
      </c>
      <c r="E68" s="10">
        <v>0.15517241379310301</v>
      </c>
      <c r="F68" s="10">
        <v>0</v>
      </c>
      <c r="G68" s="54">
        <v>58</v>
      </c>
    </row>
    <row r="69" spans="1:7" ht="14.1" hidden="1" customHeight="1" x14ac:dyDescent="0.2">
      <c r="A69" s="58" t="s">
        <v>220</v>
      </c>
      <c r="B69" s="52" t="s">
        <v>369</v>
      </c>
      <c r="C69" s="52" t="s">
        <v>86</v>
      </c>
      <c r="D69" s="10">
        <v>0.80327868852458995</v>
      </c>
      <c r="E69" s="10">
        <v>0.18032786885245899</v>
      </c>
      <c r="F69" s="10">
        <v>1.63934426229508E-2</v>
      </c>
      <c r="G69" s="54">
        <v>61</v>
      </c>
    </row>
    <row r="70" spans="1:7" ht="14.1" hidden="1" customHeight="1" x14ac:dyDescent="0.2">
      <c r="A70" s="58" t="s">
        <v>220</v>
      </c>
      <c r="B70" s="52" t="s">
        <v>370</v>
      </c>
      <c r="C70" s="52" t="s">
        <v>86</v>
      </c>
      <c r="D70" s="10">
        <v>0.82352941176470595</v>
      </c>
      <c r="E70" s="10">
        <v>0.16806722689075601</v>
      </c>
      <c r="F70" s="10">
        <v>8.4033613445378096E-3</v>
      </c>
      <c r="G70" s="54">
        <v>119</v>
      </c>
    </row>
    <row r="71" spans="1:7" ht="14.1" hidden="1" customHeight="1" x14ac:dyDescent="0.2">
      <c r="A71" s="58" t="s">
        <v>222</v>
      </c>
      <c r="B71" s="52" t="s">
        <v>368</v>
      </c>
      <c r="C71" s="52" t="s">
        <v>64</v>
      </c>
      <c r="D71" s="10">
        <v>0.85204081632653095</v>
      </c>
      <c r="E71" s="10">
        <v>0.13265306122449</v>
      </c>
      <c r="F71" s="10">
        <v>1.53061224489796E-2</v>
      </c>
      <c r="G71" s="53">
        <v>196</v>
      </c>
    </row>
    <row r="72" spans="1:7" ht="14.1" hidden="1" customHeight="1" x14ac:dyDescent="0.2">
      <c r="A72" s="58" t="s">
        <v>222</v>
      </c>
      <c r="B72" s="52" t="s">
        <v>369</v>
      </c>
      <c r="C72" s="52" t="s">
        <v>64</v>
      </c>
      <c r="D72" s="10">
        <v>0.81451612903225801</v>
      </c>
      <c r="E72" s="10">
        <v>0.18548387096774199</v>
      </c>
      <c r="F72" s="10">
        <v>0</v>
      </c>
      <c r="G72" s="53">
        <v>124</v>
      </c>
    </row>
    <row r="73" spans="1:7" ht="14.1" hidden="1" customHeight="1" x14ac:dyDescent="0.2">
      <c r="A73" s="58" t="s">
        <v>222</v>
      </c>
      <c r="B73" s="52" t="s">
        <v>370</v>
      </c>
      <c r="C73" s="52" t="s">
        <v>64</v>
      </c>
      <c r="D73" s="10">
        <v>0.838006230529595</v>
      </c>
      <c r="E73" s="10">
        <v>0.152647975077882</v>
      </c>
      <c r="F73" s="10">
        <v>9.3457943925233603E-3</v>
      </c>
      <c r="G73" s="53">
        <v>321</v>
      </c>
    </row>
    <row r="74" spans="1:7" ht="14.1" hidden="1" customHeight="1" x14ac:dyDescent="0.2">
      <c r="A74" s="58" t="s">
        <v>224</v>
      </c>
      <c r="B74" s="52" t="s">
        <v>368</v>
      </c>
      <c r="C74" s="52" t="s">
        <v>87</v>
      </c>
      <c r="D74" s="10">
        <v>1</v>
      </c>
      <c r="E74" s="10">
        <v>0</v>
      </c>
      <c r="F74" s="10">
        <v>0</v>
      </c>
      <c r="G74" s="54">
        <v>17</v>
      </c>
    </row>
    <row r="75" spans="1:7" ht="14.1" hidden="1" customHeight="1" x14ac:dyDescent="0.2">
      <c r="A75" s="58" t="s">
        <v>224</v>
      </c>
      <c r="B75" s="52" t="s">
        <v>369</v>
      </c>
      <c r="C75" s="52" t="s">
        <v>87</v>
      </c>
      <c r="D75" s="10"/>
      <c r="E75" s="10"/>
      <c r="F75" s="10"/>
      <c r="G75" s="54">
        <v>13</v>
      </c>
    </row>
    <row r="76" spans="1:7" ht="14.1" hidden="1" customHeight="1" x14ac:dyDescent="0.2">
      <c r="A76" s="58" t="s">
        <v>224</v>
      </c>
      <c r="B76" s="52" t="s">
        <v>370</v>
      </c>
      <c r="C76" s="52" t="s">
        <v>87</v>
      </c>
      <c r="D76" s="10">
        <v>0.96666666666666701</v>
      </c>
      <c r="E76" s="10">
        <v>3.3333333333333298E-2</v>
      </c>
      <c r="F76" s="10">
        <v>0</v>
      </c>
      <c r="G76" s="54">
        <v>30</v>
      </c>
    </row>
    <row r="77" spans="1:7" ht="14.1" customHeight="1" x14ac:dyDescent="0.2">
      <c r="A77" s="40" t="s">
        <v>182</v>
      </c>
      <c r="B77" s="56" t="s">
        <v>368</v>
      </c>
      <c r="C77" s="56" t="s">
        <v>182</v>
      </c>
      <c r="D77" s="57">
        <v>0.86240786240786205</v>
      </c>
      <c r="E77" s="57">
        <v>0.13022113022112999</v>
      </c>
      <c r="F77" s="57">
        <v>7.3710073710073704E-3</v>
      </c>
      <c r="G77" s="53">
        <v>407</v>
      </c>
    </row>
    <row r="78" spans="1:7" ht="14.1" customHeight="1" x14ac:dyDescent="0.2">
      <c r="A78" s="40" t="s">
        <v>182</v>
      </c>
      <c r="B78" s="56" t="s">
        <v>369</v>
      </c>
      <c r="C78" s="56" t="s">
        <v>182</v>
      </c>
      <c r="D78" s="57">
        <v>0.81282051282051304</v>
      </c>
      <c r="E78" s="57">
        <v>0.17692307692307699</v>
      </c>
      <c r="F78" s="57">
        <v>1.02564102564103E-2</v>
      </c>
      <c r="G78" s="53">
        <v>390</v>
      </c>
    </row>
    <row r="79" spans="1:7" ht="14.1" customHeight="1" x14ac:dyDescent="0.2">
      <c r="A79" s="40" t="s">
        <v>182</v>
      </c>
      <c r="B79" s="56" t="s">
        <v>370</v>
      </c>
      <c r="C79" s="56" t="s">
        <v>182</v>
      </c>
      <c r="D79" s="57">
        <v>0.83875</v>
      </c>
      <c r="E79" s="57">
        <v>0.1525</v>
      </c>
      <c r="F79" s="57">
        <v>8.7500000000000008E-3</v>
      </c>
      <c r="G79" s="53">
        <v>800</v>
      </c>
    </row>
    <row r="80" spans="1:7" ht="14.1" customHeight="1" x14ac:dyDescent="0.2">
      <c r="A80" s="59" t="s">
        <v>89</v>
      </c>
      <c r="B80" s="49" t="s">
        <v>368</v>
      </c>
      <c r="C80" s="49" t="s">
        <v>89</v>
      </c>
      <c r="D80" s="60">
        <v>0.78545119705340705</v>
      </c>
      <c r="E80" s="60">
        <v>0.194290976058932</v>
      </c>
      <c r="F80" s="60">
        <v>2.02578268876611E-2</v>
      </c>
      <c r="G80" s="54">
        <v>1086</v>
      </c>
    </row>
    <row r="81" spans="1:7" ht="14.1" customHeight="1" x14ac:dyDescent="0.2">
      <c r="A81" s="59" t="s">
        <v>89</v>
      </c>
      <c r="B81" s="49" t="s">
        <v>369</v>
      </c>
      <c r="C81" s="49" t="s">
        <v>89</v>
      </c>
      <c r="D81" s="60">
        <v>0.71230342275670699</v>
      </c>
      <c r="E81" s="60">
        <v>0.24144310823311699</v>
      </c>
      <c r="F81" s="60">
        <v>4.6253469010175803E-2</v>
      </c>
      <c r="G81" s="54">
        <v>1081</v>
      </c>
    </row>
    <row r="82" spans="1:7" ht="14.1" customHeight="1" x14ac:dyDescent="0.2">
      <c r="A82" s="59" t="s">
        <v>89</v>
      </c>
      <c r="B82" s="49" t="s">
        <v>370</v>
      </c>
      <c r="C82" s="49" t="s">
        <v>89</v>
      </c>
      <c r="D82" s="60">
        <v>0.74898051653828701</v>
      </c>
      <c r="E82" s="60">
        <v>0.21794290892614401</v>
      </c>
      <c r="F82" s="60">
        <v>3.3076574535568601E-2</v>
      </c>
      <c r="G82" s="54">
        <v>2207</v>
      </c>
    </row>
    <row r="83" spans="1:7" x14ac:dyDescent="0.2">
      <c r="A83" s="46" t="s">
        <v>371</v>
      </c>
    </row>
    <row r="85" spans="1:7" ht="18" customHeight="1" x14ac:dyDescent="0.2">
      <c r="A85" s="48" t="s">
        <v>372</v>
      </c>
    </row>
    <row r="87" spans="1:7" x14ac:dyDescent="0.2">
      <c r="D87" s="10"/>
      <c r="E87" s="10"/>
      <c r="F87" s="10"/>
    </row>
    <row r="88" spans="1:7" x14ac:dyDescent="0.2">
      <c r="D88" s="10"/>
      <c r="E88" s="10"/>
      <c r="F88" s="10"/>
    </row>
    <row r="89" spans="1:7" x14ac:dyDescent="0.2">
      <c r="D89" s="10"/>
      <c r="E89" s="10"/>
      <c r="F89" s="10"/>
    </row>
    <row r="90" spans="1:7" x14ac:dyDescent="0.2">
      <c r="D90" s="10"/>
      <c r="E90" s="10"/>
      <c r="F90" s="10"/>
    </row>
    <row r="91" spans="1:7" x14ac:dyDescent="0.2">
      <c r="D91" s="10"/>
      <c r="E91" s="10"/>
      <c r="F91" s="10"/>
    </row>
    <row r="92" spans="1:7" x14ac:dyDescent="0.2">
      <c r="D92" s="10"/>
      <c r="E92" s="10"/>
      <c r="F92" s="10"/>
    </row>
    <row r="93" spans="1:7" x14ac:dyDescent="0.2">
      <c r="D93" s="10"/>
      <c r="E93" s="10"/>
      <c r="F93" s="10"/>
    </row>
    <row r="94" spans="1:7" x14ac:dyDescent="0.2">
      <c r="D94" s="10"/>
      <c r="E94" s="10"/>
      <c r="F94" s="10"/>
    </row>
    <row r="95" spans="1:7" x14ac:dyDescent="0.2">
      <c r="D95" s="10"/>
      <c r="E95" s="10"/>
      <c r="F95" s="10"/>
    </row>
    <row r="96" spans="1:7" x14ac:dyDescent="0.2">
      <c r="D96" s="10"/>
      <c r="E96" s="10"/>
      <c r="F96" s="10"/>
    </row>
    <row r="97" spans="4:6" x14ac:dyDescent="0.2">
      <c r="D97" s="10"/>
      <c r="E97" s="10"/>
      <c r="F97" s="10"/>
    </row>
    <row r="98" spans="4:6" x14ac:dyDescent="0.2">
      <c r="D98" s="10"/>
      <c r="E98" s="10"/>
      <c r="F98" s="10"/>
    </row>
    <row r="99" spans="4:6" x14ac:dyDescent="0.2">
      <c r="D99" s="10"/>
      <c r="E99" s="10"/>
      <c r="F99" s="10"/>
    </row>
    <row r="100" spans="4:6" x14ac:dyDescent="0.2">
      <c r="D100" s="10"/>
      <c r="E100" s="10"/>
      <c r="F100" s="10"/>
    </row>
    <row r="101" spans="4:6" x14ac:dyDescent="0.2">
      <c r="D101" s="10"/>
      <c r="E101" s="10"/>
      <c r="F101" s="10"/>
    </row>
    <row r="102" spans="4:6" x14ac:dyDescent="0.2">
      <c r="D102" s="10"/>
      <c r="E102" s="10"/>
      <c r="F102" s="10"/>
    </row>
    <row r="103" spans="4:6" x14ac:dyDescent="0.2">
      <c r="D103" s="10"/>
      <c r="E103" s="10"/>
      <c r="F103" s="10"/>
    </row>
    <row r="104" spans="4:6" x14ac:dyDescent="0.2">
      <c r="D104" s="10"/>
      <c r="E104" s="10"/>
      <c r="F104" s="10"/>
    </row>
    <row r="105" spans="4:6" x14ac:dyDescent="0.2">
      <c r="D105" s="10"/>
      <c r="E105" s="10"/>
      <c r="F105" s="10"/>
    </row>
    <row r="106" spans="4:6" x14ac:dyDescent="0.2">
      <c r="D106" s="10"/>
      <c r="E106" s="10"/>
      <c r="F106" s="10"/>
    </row>
    <row r="107" spans="4:6" x14ac:dyDescent="0.2">
      <c r="D107" s="10"/>
      <c r="E107" s="10"/>
      <c r="F107" s="10"/>
    </row>
    <row r="108" spans="4:6" x14ac:dyDescent="0.2">
      <c r="D108" s="10"/>
      <c r="E108" s="10"/>
      <c r="F108" s="10"/>
    </row>
    <row r="109" spans="4:6" x14ac:dyDescent="0.2">
      <c r="D109" s="10"/>
      <c r="E109" s="10"/>
      <c r="F109" s="10"/>
    </row>
    <row r="110" spans="4:6" x14ac:dyDescent="0.2">
      <c r="D110" s="10"/>
      <c r="E110" s="10"/>
      <c r="F110" s="10"/>
    </row>
    <row r="111" spans="4:6" x14ac:dyDescent="0.2">
      <c r="D111" s="10"/>
      <c r="E111" s="10"/>
      <c r="F111" s="10"/>
    </row>
    <row r="112" spans="4:6" x14ac:dyDescent="0.2">
      <c r="D112" s="10"/>
      <c r="E112" s="10"/>
      <c r="F112" s="10"/>
    </row>
    <row r="113" spans="4:6" x14ac:dyDescent="0.2">
      <c r="D113" s="10"/>
      <c r="E113" s="10"/>
      <c r="F113" s="10"/>
    </row>
    <row r="114" spans="4:6" x14ac:dyDescent="0.2">
      <c r="D114" s="10"/>
      <c r="E114" s="10"/>
      <c r="F114" s="10"/>
    </row>
    <row r="115" spans="4:6" x14ac:dyDescent="0.2">
      <c r="D115" s="10"/>
      <c r="E115" s="10"/>
      <c r="F115" s="10"/>
    </row>
    <row r="116" spans="4:6" x14ac:dyDescent="0.2">
      <c r="D116" s="10"/>
      <c r="E116" s="10"/>
      <c r="F116" s="10"/>
    </row>
    <row r="117" spans="4:6" x14ac:dyDescent="0.2">
      <c r="D117" s="10"/>
      <c r="E117" s="10"/>
      <c r="F117" s="10"/>
    </row>
    <row r="118" spans="4:6" x14ac:dyDescent="0.2">
      <c r="D118" s="10"/>
      <c r="E118" s="10"/>
      <c r="F118" s="10"/>
    </row>
    <row r="119" spans="4:6" x14ac:dyDescent="0.2">
      <c r="D119" s="10"/>
      <c r="E119" s="10"/>
      <c r="F119" s="10"/>
    </row>
    <row r="120" spans="4:6" x14ac:dyDescent="0.2">
      <c r="D120" s="10"/>
      <c r="E120" s="10"/>
      <c r="F120" s="10"/>
    </row>
    <row r="121" spans="4:6" x14ac:dyDescent="0.2">
      <c r="D121" s="10"/>
      <c r="E121" s="10"/>
      <c r="F121" s="10"/>
    </row>
    <row r="122" spans="4:6" x14ac:dyDescent="0.2">
      <c r="D122" s="10"/>
      <c r="E122" s="10"/>
      <c r="F122" s="10"/>
    </row>
    <row r="123" spans="4:6" x14ac:dyDescent="0.2">
      <c r="D123" s="10"/>
      <c r="E123" s="10"/>
      <c r="F123" s="10"/>
    </row>
    <row r="124" spans="4:6" x14ac:dyDescent="0.2">
      <c r="D124" s="10"/>
      <c r="E124" s="10"/>
      <c r="F124" s="10"/>
    </row>
    <row r="125" spans="4:6" x14ac:dyDescent="0.2">
      <c r="D125" s="10"/>
      <c r="E125" s="10"/>
      <c r="F125" s="10"/>
    </row>
    <row r="126" spans="4:6" x14ac:dyDescent="0.2">
      <c r="D126" s="10"/>
      <c r="E126" s="10"/>
      <c r="F126" s="10"/>
    </row>
    <row r="127" spans="4:6" x14ac:dyDescent="0.2">
      <c r="D127" s="10"/>
      <c r="E127" s="10"/>
      <c r="F127" s="10"/>
    </row>
    <row r="128" spans="4:6" x14ac:dyDescent="0.2">
      <c r="D128" s="10"/>
      <c r="E128" s="10"/>
      <c r="F128" s="10"/>
    </row>
    <row r="129" spans="4:6" x14ac:dyDescent="0.2">
      <c r="D129" s="10"/>
      <c r="E129" s="10"/>
      <c r="F129" s="10"/>
    </row>
    <row r="130" spans="4:6" x14ac:dyDescent="0.2">
      <c r="D130" s="10"/>
      <c r="E130" s="10"/>
      <c r="F130" s="10"/>
    </row>
    <row r="131" spans="4:6" x14ac:dyDescent="0.2">
      <c r="D131" s="10"/>
      <c r="E131" s="10"/>
      <c r="F131" s="10"/>
    </row>
    <row r="132" spans="4:6" x14ac:dyDescent="0.2">
      <c r="D132" s="10"/>
      <c r="E132" s="10"/>
      <c r="F132" s="10"/>
    </row>
    <row r="133" spans="4:6" x14ac:dyDescent="0.2">
      <c r="D133" s="10"/>
      <c r="E133" s="10"/>
      <c r="F133" s="10"/>
    </row>
    <row r="134" spans="4:6" x14ac:dyDescent="0.2">
      <c r="D134" s="10"/>
      <c r="E134" s="10"/>
      <c r="F134" s="10"/>
    </row>
    <row r="135" spans="4:6" x14ac:dyDescent="0.2">
      <c r="D135" s="10"/>
      <c r="E135" s="10"/>
      <c r="F135" s="10"/>
    </row>
    <row r="136" spans="4:6" x14ac:dyDescent="0.2">
      <c r="D136" s="10"/>
      <c r="E136" s="10"/>
      <c r="F136" s="10"/>
    </row>
    <row r="137" spans="4:6" x14ac:dyDescent="0.2">
      <c r="D137" s="10"/>
      <c r="E137" s="10"/>
      <c r="F137" s="10"/>
    </row>
    <row r="138" spans="4:6" x14ac:dyDescent="0.2">
      <c r="D138" s="10"/>
      <c r="E138" s="10"/>
      <c r="F138" s="10"/>
    </row>
    <row r="139" spans="4:6" x14ac:dyDescent="0.2">
      <c r="D139" s="10"/>
      <c r="E139" s="10"/>
      <c r="F139" s="10"/>
    </row>
    <row r="140" spans="4:6" x14ac:dyDescent="0.2">
      <c r="D140" s="10"/>
      <c r="E140" s="10"/>
      <c r="F140" s="10"/>
    </row>
    <row r="141" spans="4:6" x14ac:dyDescent="0.2">
      <c r="D141" s="10"/>
      <c r="E141" s="10"/>
      <c r="F141" s="10"/>
    </row>
    <row r="142" spans="4:6" x14ac:dyDescent="0.2">
      <c r="D142" s="10"/>
      <c r="E142" s="10"/>
      <c r="F142" s="10"/>
    </row>
    <row r="143" spans="4:6" x14ac:dyDescent="0.2">
      <c r="D143" s="10"/>
      <c r="E143" s="10"/>
      <c r="F143" s="10"/>
    </row>
    <row r="144" spans="4:6" x14ac:dyDescent="0.2">
      <c r="D144" s="10"/>
      <c r="E144" s="10"/>
      <c r="F144" s="10"/>
    </row>
    <row r="145" spans="4:6" x14ac:dyDescent="0.2">
      <c r="D145" s="10"/>
      <c r="E145" s="10"/>
      <c r="F145" s="10"/>
    </row>
    <row r="146" spans="4:6" x14ac:dyDescent="0.2">
      <c r="D146" s="10"/>
      <c r="E146" s="10"/>
      <c r="F146" s="10"/>
    </row>
    <row r="147" spans="4:6" x14ac:dyDescent="0.2">
      <c r="D147" s="10"/>
      <c r="E147" s="10"/>
      <c r="F147" s="10"/>
    </row>
    <row r="148" spans="4:6" x14ac:dyDescent="0.2">
      <c r="D148" s="10"/>
      <c r="E148" s="10"/>
      <c r="F148" s="10"/>
    </row>
    <row r="149" spans="4:6" x14ac:dyDescent="0.2">
      <c r="D149" s="10"/>
      <c r="E149" s="10"/>
      <c r="F149" s="10"/>
    </row>
    <row r="150" spans="4:6" x14ac:dyDescent="0.2">
      <c r="D150" s="10"/>
      <c r="E150" s="10"/>
      <c r="F150" s="10"/>
    </row>
    <row r="151" spans="4:6" x14ac:dyDescent="0.2">
      <c r="D151" s="10"/>
      <c r="E151" s="10"/>
      <c r="F151" s="10"/>
    </row>
    <row r="152" spans="4:6" x14ac:dyDescent="0.2">
      <c r="D152" s="10"/>
      <c r="E152" s="10"/>
      <c r="F152" s="10"/>
    </row>
    <row r="153" spans="4:6" x14ac:dyDescent="0.2">
      <c r="D153" s="10"/>
      <c r="E153" s="10"/>
      <c r="F153" s="10"/>
    </row>
    <row r="154" spans="4:6" x14ac:dyDescent="0.2">
      <c r="D154" s="10"/>
      <c r="E154" s="10"/>
      <c r="F154" s="10"/>
    </row>
    <row r="155" spans="4:6" x14ac:dyDescent="0.2">
      <c r="D155" s="10"/>
      <c r="E155" s="10"/>
      <c r="F155" s="10"/>
    </row>
    <row r="156" spans="4:6" x14ac:dyDescent="0.2">
      <c r="D156" s="10"/>
      <c r="E156" s="10"/>
      <c r="F156" s="10"/>
    </row>
    <row r="157" spans="4:6" x14ac:dyDescent="0.2">
      <c r="D157" s="10"/>
      <c r="E157" s="10"/>
      <c r="F157" s="10"/>
    </row>
    <row r="158" spans="4:6" x14ac:dyDescent="0.2">
      <c r="D158" s="10"/>
      <c r="E158" s="10"/>
      <c r="F158" s="10"/>
    </row>
  </sheetData>
  <mergeCells count="2">
    <mergeCell ref="A3:G3"/>
    <mergeCell ref="A2:G2"/>
  </mergeCells>
  <pageMargins left="0.59055118110236227" right="0.39370078740157483" top="0.98425196850393704" bottom="0.98425196850393704" header="0.51181102362204722" footer="0.51181102362204722"/>
  <pageSetup paperSize="9" scale="60" orientation="portrait" r:id="rId1"/>
  <headerFooter scaleWithDoc="0" alignWithMargins="0">
    <oddFooter>&amp;L&amp;"Arial,Kursiv"</oddFooter>
  </headerFooter>
  <rowBreaks count="1" manualBreakCount="1">
    <brk id="83" max="8" man="1"/>
  </rowBreaks>
  <drawing r:id="rId2"/>
  <tableParts count="1">
    <tablePart r:id="rId3"/>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8"/>
  <sheetViews>
    <sheetView showGridLines="0" showWhiteSpace="0" zoomScaleNormal="100" zoomScalePageLayoutView="85" workbookViewId="0"/>
  </sheetViews>
  <sheetFormatPr defaultColWidth="11.42578125" defaultRowHeight="12.75" x14ac:dyDescent="0.2"/>
  <cols>
    <col min="1" max="1" width="32.42578125" customWidth="1"/>
    <col min="2" max="2" width="8.42578125" customWidth="1"/>
    <col min="3" max="3" width="32.42578125" customWidth="1"/>
    <col min="4" max="6" width="12.7109375" customWidth="1"/>
    <col min="7" max="7" width="17.85546875" customWidth="1"/>
    <col min="8" max="8" width="3.85546875" customWidth="1"/>
  </cols>
  <sheetData>
    <row r="1" spans="1:10" ht="15.95" customHeight="1" x14ac:dyDescent="0.25">
      <c r="A1" s="47" t="s">
        <v>360</v>
      </c>
      <c r="D1" s="47"/>
      <c r="E1" s="47"/>
      <c r="F1" s="47"/>
      <c r="G1" s="47"/>
      <c r="H1" s="47"/>
      <c r="I1" s="47"/>
      <c r="J1" s="43" t="str">
        <f>HYPERLINK("#Innehållsförteckning!A1", "Innehållsförteckning")</f>
        <v>Innehållsförteckning</v>
      </c>
    </row>
    <row r="2" spans="1:10" ht="25.5" customHeight="1" x14ac:dyDescent="0.2">
      <c r="A2" s="72" t="s">
        <v>395</v>
      </c>
      <c r="B2" s="72"/>
      <c r="C2" s="72"/>
      <c r="D2" s="72"/>
      <c r="E2" s="72"/>
      <c r="F2" s="72"/>
      <c r="G2" s="72"/>
    </row>
    <row r="3" spans="1:10" ht="13.5" customHeight="1" x14ac:dyDescent="0.2">
      <c r="A3" s="71" t="s">
        <v>362</v>
      </c>
      <c r="B3" s="71"/>
      <c r="C3" s="71"/>
      <c r="D3" s="71"/>
      <c r="E3" s="71"/>
      <c r="F3" s="71"/>
      <c r="G3" s="71"/>
      <c r="H3" s="24"/>
    </row>
    <row r="4" spans="1:10" ht="14.1" customHeight="1" x14ac:dyDescent="0.2">
      <c r="A4" s="49" t="s">
        <v>180</v>
      </c>
      <c r="B4" s="49" t="s">
        <v>363</v>
      </c>
      <c r="C4" s="49" t="s">
        <v>62</v>
      </c>
      <c r="D4" s="50" t="s">
        <v>393</v>
      </c>
      <c r="E4" s="50" t="s">
        <v>392</v>
      </c>
      <c r="F4" s="62" t="s">
        <v>391</v>
      </c>
      <c r="G4" s="51" t="s">
        <v>367</v>
      </c>
    </row>
    <row r="5" spans="1:10" hidden="1" x14ac:dyDescent="0.2">
      <c r="A5" s="52" t="s">
        <v>189</v>
      </c>
      <c r="B5" s="52" t="s">
        <v>368</v>
      </c>
      <c r="C5" s="52" t="s">
        <v>6</v>
      </c>
      <c r="D5" s="10">
        <v>0.76470588235294101</v>
      </c>
      <c r="E5" s="10">
        <v>0.23529411764705899</v>
      </c>
      <c r="F5" s="10">
        <v>0</v>
      </c>
      <c r="G5" s="53">
        <v>17</v>
      </c>
    </row>
    <row r="6" spans="1:10" hidden="1" x14ac:dyDescent="0.2">
      <c r="A6" s="52" t="s">
        <v>189</v>
      </c>
      <c r="B6" s="52" t="s">
        <v>369</v>
      </c>
      <c r="C6" s="52" t="s">
        <v>6</v>
      </c>
      <c r="D6" s="10">
        <v>0.44</v>
      </c>
      <c r="E6" s="10">
        <v>0.52</v>
      </c>
      <c r="F6" s="10">
        <v>0.04</v>
      </c>
      <c r="G6" s="53">
        <v>25</v>
      </c>
    </row>
    <row r="7" spans="1:10" hidden="1" x14ac:dyDescent="0.2">
      <c r="A7" s="52" t="s">
        <v>189</v>
      </c>
      <c r="B7" s="52" t="s">
        <v>370</v>
      </c>
      <c r="C7" s="52" t="s">
        <v>6</v>
      </c>
      <c r="D7" s="10">
        <v>0.57142857142857095</v>
      </c>
      <c r="E7" s="10">
        <v>0.40476190476190499</v>
      </c>
      <c r="F7" s="10">
        <v>2.3809523809523801E-2</v>
      </c>
      <c r="G7" s="53">
        <v>42</v>
      </c>
    </row>
    <row r="8" spans="1:10" hidden="1" x14ac:dyDescent="0.2">
      <c r="A8" s="52" t="s">
        <v>191</v>
      </c>
      <c r="B8" s="52" t="s">
        <v>368</v>
      </c>
      <c r="C8" s="52" t="s">
        <v>10</v>
      </c>
      <c r="D8" s="10">
        <v>0.6875</v>
      </c>
      <c r="E8" s="10">
        <v>0.25</v>
      </c>
      <c r="F8" s="10">
        <v>6.25E-2</v>
      </c>
      <c r="G8" s="54">
        <v>16</v>
      </c>
    </row>
    <row r="9" spans="1:10" hidden="1" x14ac:dyDescent="0.2">
      <c r="A9" s="52" t="s">
        <v>191</v>
      </c>
      <c r="B9" s="52" t="s">
        <v>369</v>
      </c>
      <c r="C9" s="52" t="s">
        <v>10</v>
      </c>
      <c r="D9" s="10">
        <v>0.57894736842105299</v>
      </c>
      <c r="E9" s="10">
        <v>0.26315789473684198</v>
      </c>
      <c r="F9" s="10">
        <v>0.157894736842105</v>
      </c>
      <c r="G9" s="54">
        <v>19</v>
      </c>
    </row>
    <row r="10" spans="1:10" hidden="1" x14ac:dyDescent="0.2">
      <c r="A10" s="52" t="s">
        <v>191</v>
      </c>
      <c r="B10" s="52" t="s">
        <v>370</v>
      </c>
      <c r="C10" s="52" t="s">
        <v>10</v>
      </c>
      <c r="D10" s="10">
        <v>0.62162162162162204</v>
      </c>
      <c r="E10" s="10">
        <v>0.27027027027027001</v>
      </c>
      <c r="F10" s="10">
        <v>0.108108108108108</v>
      </c>
      <c r="G10" s="54">
        <v>37</v>
      </c>
    </row>
    <row r="11" spans="1:10" hidden="1" x14ac:dyDescent="0.2">
      <c r="A11" s="52" t="s">
        <v>193</v>
      </c>
      <c r="B11" s="52" t="s">
        <v>368</v>
      </c>
      <c r="C11" s="52" t="s">
        <v>85</v>
      </c>
      <c r="D11" s="10">
        <v>0.6</v>
      </c>
      <c r="E11" s="10">
        <v>0.36</v>
      </c>
      <c r="F11" s="10">
        <v>0.04</v>
      </c>
      <c r="G11" s="53">
        <v>25</v>
      </c>
    </row>
    <row r="12" spans="1:10" hidden="1" x14ac:dyDescent="0.2">
      <c r="A12" s="52" t="s">
        <v>193</v>
      </c>
      <c r="B12" s="52" t="s">
        <v>369</v>
      </c>
      <c r="C12" s="52" t="s">
        <v>85</v>
      </c>
      <c r="D12" s="10">
        <v>0.5</v>
      </c>
      <c r="E12" s="10">
        <v>0.33333333333333298</v>
      </c>
      <c r="F12" s="10">
        <v>0.16666666666666699</v>
      </c>
      <c r="G12" s="53">
        <v>24</v>
      </c>
    </row>
    <row r="13" spans="1:10" hidden="1" x14ac:dyDescent="0.2">
      <c r="A13" s="52" t="s">
        <v>193</v>
      </c>
      <c r="B13" s="52" t="s">
        <v>370</v>
      </c>
      <c r="C13" s="52" t="s">
        <v>85</v>
      </c>
      <c r="D13" s="10">
        <v>0.56000000000000005</v>
      </c>
      <c r="E13" s="10">
        <v>0.34</v>
      </c>
      <c r="F13" s="10">
        <v>0.1</v>
      </c>
      <c r="G13" s="53">
        <v>50</v>
      </c>
    </row>
    <row r="14" spans="1:10" hidden="1" x14ac:dyDescent="0.2">
      <c r="A14" s="52" t="s">
        <v>195</v>
      </c>
      <c r="B14" s="52" t="s">
        <v>368</v>
      </c>
      <c r="C14" s="52" t="s">
        <v>7</v>
      </c>
      <c r="D14" s="10">
        <v>0.70833333333333304</v>
      </c>
      <c r="E14" s="10">
        <v>0.29166666666666702</v>
      </c>
      <c r="F14" s="10">
        <v>0</v>
      </c>
      <c r="G14" s="54">
        <v>24</v>
      </c>
    </row>
    <row r="15" spans="1:10" hidden="1" x14ac:dyDescent="0.2">
      <c r="A15" s="52" t="s">
        <v>195</v>
      </c>
      <c r="B15" s="52" t="s">
        <v>369</v>
      </c>
      <c r="C15" s="52" t="s">
        <v>7</v>
      </c>
      <c r="D15" s="10">
        <v>0.38235294117647101</v>
      </c>
      <c r="E15" s="10">
        <v>0.35294117647058798</v>
      </c>
      <c r="F15" s="10">
        <v>0.26470588235294101</v>
      </c>
      <c r="G15" s="54">
        <v>34</v>
      </c>
    </row>
    <row r="16" spans="1:10" hidden="1" x14ac:dyDescent="0.2">
      <c r="A16" s="52" t="s">
        <v>195</v>
      </c>
      <c r="B16" s="52" t="s">
        <v>370</v>
      </c>
      <c r="C16" s="52" t="s">
        <v>7</v>
      </c>
      <c r="D16" s="10">
        <v>0.52542372881355903</v>
      </c>
      <c r="E16" s="10">
        <v>0.322033898305085</v>
      </c>
      <c r="F16" s="10">
        <v>0.152542372881356</v>
      </c>
      <c r="G16" s="54">
        <v>59</v>
      </c>
    </row>
    <row r="17" spans="1:7" hidden="1" x14ac:dyDescent="0.2">
      <c r="A17" s="52" t="s">
        <v>197</v>
      </c>
      <c r="B17" s="52" t="s">
        <v>368</v>
      </c>
      <c r="C17" s="52" t="s">
        <v>11</v>
      </c>
      <c r="D17" s="10">
        <v>0.84848484848484895</v>
      </c>
      <c r="E17" s="10">
        <v>9.0909090909090898E-2</v>
      </c>
      <c r="F17" s="10">
        <v>6.0606060606060601E-2</v>
      </c>
      <c r="G17" s="53">
        <v>33</v>
      </c>
    </row>
    <row r="18" spans="1:7" hidden="1" x14ac:dyDescent="0.2">
      <c r="A18" s="52" t="s">
        <v>197</v>
      </c>
      <c r="B18" s="52" t="s">
        <v>369</v>
      </c>
      <c r="C18" s="52" t="s">
        <v>11</v>
      </c>
      <c r="D18" s="10">
        <v>0.53333333333333299</v>
      </c>
      <c r="E18" s="10">
        <v>0.36666666666666697</v>
      </c>
      <c r="F18" s="10">
        <v>0.1</v>
      </c>
      <c r="G18" s="53">
        <v>30</v>
      </c>
    </row>
    <row r="19" spans="1:7" hidden="1" x14ac:dyDescent="0.2">
      <c r="A19" s="52" t="s">
        <v>197</v>
      </c>
      <c r="B19" s="52" t="s">
        <v>370</v>
      </c>
      <c r="C19" s="52" t="s">
        <v>11</v>
      </c>
      <c r="D19" s="10">
        <v>0.69841269841269804</v>
      </c>
      <c r="E19" s="10">
        <v>0.22222222222222199</v>
      </c>
      <c r="F19" s="10">
        <v>7.9365079365079402E-2</v>
      </c>
      <c r="G19" s="53">
        <v>63</v>
      </c>
    </row>
    <row r="20" spans="1:7" hidden="1" x14ac:dyDescent="0.2">
      <c r="A20" s="52" t="s">
        <v>199</v>
      </c>
      <c r="B20" s="52" t="s">
        <v>368</v>
      </c>
      <c r="C20" s="52" t="s">
        <v>5</v>
      </c>
      <c r="D20" s="10">
        <v>0.72499999999999998</v>
      </c>
      <c r="E20" s="10">
        <v>0.22500000000000001</v>
      </c>
      <c r="F20" s="10">
        <v>0.05</v>
      </c>
      <c r="G20" s="54">
        <v>40</v>
      </c>
    </row>
    <row r="21" spans="1:7" hidden="1" x14ac:dyDescent="0.2">
      <c r="A21" s="52" t="s">
        <v>199</v>
      </c>
      <c r="B21" s="52" t="s">
        <v>369</v>
      </c>
      <c r="C21" s="52" t="s">
        <v>5</v>
      </c>
      <c r="D21" s="10">
        <v>0.55000000000000004</v>
      </c>
      <c r="E21" s="10">
        <v>0.35</v>
      </c>
      <c r="F21" s="10">
        <v>0.1</v>
      </c>
      <c r="G21" s="54">
        <v>40</v>
      </c>
    </row>
    <row r="22" spans="1:7" hidden="1" x14ac:dyDescent="0.2">
      <c r="A22" s="52" t="s">
        <v>199</v>
      </c>
      <c r="B22" s="52" t="s">
        <v>370</v>
      </c>
      <c r="C22" s="52" t="s">
        <v>5</v>
      </c>
      <c r="D22" s="10">
        <v>0.62195121951219501</v>
      </c>
      <c r="E22" s="10">
        <v>0.292682926829268</v>
      </c>
      <c r="F22" s="10">
        <v>8.5365853658536606E-2</v>
      </c>
      <c r="G22" s="54">
        <v>82</v>
      </c>
    </row>
    <row r="23" spans="1:7" hidden="1" x14ac:dyDescent="0.2">
      <c r="A23" s="52" t="s">
        <v>201</v>
      </c>
      <c r="B23" s="52" t="s">
        <v>368</v>
      </c>
      <c r="C23" s="52" t="s">
        <v>9</v>
      </c>
      <c r="D23" s="10">
        <v>0.68421052631578905</v>
      </c>
      <c r="E23" s="10">
        <v>0.26315789473684198</v>
      </c>
      <c r="F23" s="10">
        <v>5.2631578947368397E-2</v>
      </c>
      <c r="G23" s="53">
        <v>19</v>
      </c>
    </row>
    <row r="24" spans="1:7" hidden="1" x14ac:dyDescent="0.2">
      <c r="A24" s="52" t="s">
        <v>201</v>
      </c>
      <c r="B24" s="52" t="s">
        <v>369</v>
      </c>
      <c r="C24" s="52" t="s">
        <v>9</v>
      </c>
      <c r="D24" s="10"/>
      <c r="E24" s="10"/>
      <c r="F24" s="10"/>
      <c r="G24" s="53">
        <v>13</v>
      </c>
    </row>
    <row r="25" spans="1:7" hidden="1" x14ac:dyDescent="0.2">
      <c r="A25" s="52" t="s">
        <v>201</v>
      </c>
      <c r="B25" s="52" t="s">
        <v>370</v>
      </c>
      <c r="C25" s="52" t="s">
        <v>9</v>
      </c>
      <c r="D25" s="10">
        <v>0.59375</v>
      </c>
      <c r="E25" s="10">
        <v>0.34375</v>
      </c>
      <c r="F25" s="10">
        <v>6.25E-2</v>
      </c>
      <c r="G25" s="53">
        <v>32</v>
      </c>
    </row>
    <row r="26" spans="1:7" hidden="1" x14ac:dyDescent="0.2">
      <c r="A26" s="52" t="s">
        <v>203</v>
      </c>
      <c r="B26" s="52" t="s">
        <v>368</v>
      </c>
      <c r="C26" s="52" t="s">
        <v>12</v>
      </c>
      <c r="D26" s="10">
        <v>0.71428571428571397</v>
      </c>
      <c r="E26" s="10">
        <v>0.22448979591836701</v>
      </c>
      <c r="F26" s="10">
        <v>6.1224489795918401E-2</v>
      </c>
      <c r="G26" s="54">
        <v>49</v>
      </c>
    </row>
    <row r="27" spans="1:7" hidden="1" x14ac:dyDescent="0.2">
      <c r="A27" s="52" t="s">
        <v>203</v>
      </c>
      <c r="B27" s="52" t="s">
        <v>369</v>
      </c>
      <c r="C27" s="52" t="s">
        <v>12</v>
      </c>
      <c r="D27" s="10">
        <v>0.56410256410256399</v>
      </c>
      <c r="E27" s="10">
        <v>0.30769230769230799</v>
      </c>
      <c r="F27" s="10">
        <v>0.128205128205128</v>
      </c>
      <c r="G27" s="54">
        <v>39</v>
      </c>
    </row>
    <row r="28" spans="1:7" hidden="1" x14ac:dyDescent="0.2">
      <c r="A28" s="52" t="s">
        <v>203</v>
      </c>
      <c r="B28" s="52" t="s">
        <v>370</v>
      </c>
      <c r="C28" s="52" t="s">
        <v>12</v>
      </c>
      <c r="D28" s="10">
        <v>0.63440860215053796</v>
      </c>
      <c r="E28" s="10">
        <v>0.27956989247311798</v>
      </c>
      <c r="F28" s="10">
        <v>8.6021505376344107E-2</v>
      </c>
      <c r="G28" s="54">
        <v>93</v>
      </c>
    </row>
    <row r="29" spans="1:7" hidden="1" x14ac:dyDescent="0.2">
      <c r="A29" s="52" t="s">
        <v>205</v>
      </c>
      <c r="B29" s="52" t="s">
        <v>368</v>
      </c>
      <c r="C29" s="52" t="s">
        <v>14</v>
      </c>
      <c r="D29" s="10">
        <v>0.677966101694915</v>
      </c>
      <c r="E29" s="10">
        <v>0.22033898305084701</v>
      </c>
      <c r="F29" s="10">
        <v>0.101694915254237</v>
      </c>
      <c r="G29" s="53">
        <v>59</v>
      </c>
    </row>
    <row r="30" spans="1:7" hidden="1" x14ac:dyDescent="0.2">
      <c r="A30" s="52" t="s">
        <v>205</v>
      </c>
      <c r="B30" s="52" t="s">
        <v>369</v>
      </c>
      <c r="C30" s="52" t="s">
        <v>14</v>
      </c>
      <c r="D30" s="10">
        <v>0.53703703703703698</v>
      </c>
      <c r="E30" s="10">
        <v>0.35185185185185203</v>
      </c>
      <c r="F30" s="10">
        <v>0.11111111111111099</v>
      </c>
      <c r="G30" s="53">
        <v>54</v>
      </c>
    </row>
    <row r="31" spans="1:7" hidden="1" x14ac:dyDescent="0.2">
      <c r="A31" s="52" t="s">
        <v>205</v>
      </c>
      <c r="B31" s="52" t="s">
        <v>370</v>
      </c>
      <c r="C31" s="52" t="s">
        <v>14</v>
      </c>
      <c r="D31" s="10">
        <v>0.61864406779660996</v>
      </c>
      <c r="E31" s="10">
        <v>0.27118644067796599</v>
      </c>
      <c r="F31" s="10">
        <v>0.110169491525424</v>
      </c>
      <c r="G31" s="53">
        <v>118</v>
      </c>
    </row>
    <row r="32" spans="1:7" hidden="1" x14ac:dyDescent="0.2">
      <c r="A32" s="52" t="s">
        <v>205</v>
      </c>
      <c r="B32" s="52" t="s">
        <v>368</v>
      </c>
      <c r="C32" s="52" t="s">
        <v>15</v>
      </c>
      <c r="D32" s="10">
        <v>0.57142857142857095</v>
      </c>
      <c r="E32" s="10">
        <v>0.214285714285714</v>
      </c>
      <c r="F32" s="10">
        <v>0.214285714285714</v>
      </c>
      <c r="G32" s="54">
        <v>42</v>
      </c>
    </row>
    <row r="33" spans="1:7" hidden="1" x14ac:dyDescent="0.2">
      <c r="A33" s="52" t="s">
        <v>205</v>
      </c>
      <c r="B33" s="52" t="s">
        <v>369</v>
      </c>
      <c r="C33" s="52" t="s">
        <v>15</v>
      </c>
      <c r="D33" s="10">
        <v>0.48648648648648701</v>
      </c>
      <c r="E33" s="10">
        <v>0.29729729729729698</v>
      </c>
      <c r="F33" s="10">
        <v>0.21621621621621601</v>
      </c>
      <c r="G33" s="54">
        <v>37</v>
      </c>
    </row>
    <row r="34" spans="1:7" hidden="1" x14ac:dyDescent="0.2">
      <c r="A34" s="52" t="s">
        <v>205</v>
      </c>
      <c r="B34" s="52" t="s">
        <v>370</v>
      </c>
      <c r="C34" s="52" t="s">
        <v>15</v>
      </c>
      <c r="D34" s="10">
        <v>0.53658536585365901</v>
      </c>
      <c r="E34" s="10">
        <v>0.25609756097560998</v>
      </c>
      <c r="F34" s="10">
        <v>0.207317073170732</v>
      </c>
      <c r="G34" s="54">
        <v>82</v>
      </c>
    </row>
    <row r="35" spans="1:7" hidden="1" x14ac:dyDescent="0.2">
      <c r="A35" s="52" t="s">
        <v>205</v>
      </c>
      <c r="B35" s="52" t="s">
        <v>368</v>
      </c>
      <c r="C35" s="52" t="s">
        <v>0</v>
      </c>
      <c r="D35" s="10">
        <v>0.74545454545454504</v>
      </c>
      <c r="E35" s="10">
        <v>0.2</v>
      </c>
      <c r="F35" s="10">
        <v>5.4545454545454501E-2</v>
      </c>
      <c r="G35" s="53">
        <v>55</v>
      </c>
    </row>
    <row r="36" spans="1:7" hidden="1" x14ac:dyDescent="0.2">
      <c r="A36" s="52" t="s">
        <v>205</v>
      </c>
      <c r="B36" s="52" t="s">
        <v>369</v>
      </c>
      <c r="C36" s="52" t="s">
        <v>0</v>
      </c>
      <c r="D36" s="10">
        <v>0.54347826086956497</v>
      </c>
      <c r="E36" s="10">
        <v>0.23913043478260901</v>
      </c>
      <c r="F36" s="10">
        <v>0.217391304347826</v>
      </c>
      <c r="G36" s="53">
        <v>46</v>
      </c>
    </row>
    <row r="37" spans="1:7" hidden="1" x14ac:dyDescent="0.2">
      <c r="A37" s="52" t="s">
        <v>205</v>
      </c>
      <c r="B37" s="52" t="s">
        <v>370</v>
      </c>
      <c r="C37" s="52" t="s">
        <v>0</v>
      </c>
      <c r="D37" s="10">
        <v>0.65346534653465305</v>
      </c>
      <c r="E37" s="10">
        <v>0.21782178217821799</v>
      </c>
      <c r="F37" s="10">
        <v>0.12871287128712899</v>
      </c>
      <c r="G37" s="53">
        <v>101</v>
      </c>
    </row>
    <row r="38" spans="1:7" hidden="1" x14ac:dyDescent="0.2">
      <c r="A38" s="52" t="s">
        <v>205</v>
      </c>
      <c r="B38" s="52" t="s">
        <v>368</v>
      </c>
      <c r="C38" s="52" t="s">
        <v>1</v>
      </c>
      <c r="D38" s="10">
        <v>0.69072164948453596</v>
      </c>
      <c r="E38" s="10">
        <v>0.268041237113402</v>
      </c>
      <c r="F38" s="10">
        <v>4.1237113402061903E-2</v>
      </c>
      <c r="G38" s="54">
        <v>97</v>
      </c>
    </row>
    <row r="39" spans="1:7" hidden="1" x14ac:dyDescent="0.2">
      <c r="A39" s="52" t="s">
        <v>205</v>
      </c>
      <c r="B39" s="52" t="s">
        <v>369</v>
      </c>
      <c r="C39" s="52" t="s">
        <v>1</v>
      </c>
      <c r="D39" s="10">
        <v>0.61386138613861396</v>
      </c>
      <c r="E39" s="10">
        <v>0.27722772277227697</v>
      </c>
      <c r="F39" s="10">
        <v>0.10891089108910899</v>
      </c>
      <c r="G39" s="54">
        <v>101</v>
      </c>
    </row>
    <row r="40" spans="1:7" hidden="1" x14ac:dyDescent="0.2">
      <c r="A40" s="52" t="s">
        <v>205</v>
      </c>
      <c r="B40" s="52" t="s">
        <v>370</v>
      </c>
      <c r="C40" s="52" t="s">
        <v>1</v>
      </c>
      <c r="D40" s="10">
        <v>0.64851485148514898</v>
      </c>
      <c r="E40" s="10">
        <v>0.27722772277227697</v>
      </c>
      <c r="F40" s="10">
        <v>7.4257425742574296E-2</v>
      </c>
      <c r="G40" s="54">
        <v>202</v>
      </c>
    </row>
    <row r="41" spans="1:7" hidden="1" x14ac:dyDescent="0.2">
      <c r="A41" s="52" t="s">
        <v>205</v>
      </c>
      <c r="B41" s="52" t="s">
        <v>368</v>
      </c>
      <c r="C41" s="52" t="s">
        <v>2</v>
      </c>
      <c r="D41" s="10">
        <v>0.69565217391304301</v>
      </c>
      <c r="E41" s="10">
        <v>0.282608695652174</v>
      </c>
      <c r="F41" s="10">
        <v>2.1739130434782601E-2</v>
      </c>
      <c r="G41" s="53">
        <v>46</v>
      </c>
    </row>
    <row r="42" spans="1:7" hidden="1" x14ac:dyDescent="0.2">
      <c r="A42" s="52" t="s">
        <v>205</v>
      </c>
      <c r="B42" s="52" t="s">
        <v>369</v>
      </c>
      <c r="C42" s="52" t="s">
        <v>2</v>
      </c>
      <c r="D42" s="10">
        <v>0.49122807017543901</v>
      </c>
      <c r="E42" s="10">
        <v>0.35087719298245601</v>
      </c>
      <c r="F42" s="10">
        <v>0.157894736842105</v>
      </c>
      <c r="G42" s="53">
        <v>57</v>
      </c>
    </row>
    <row r="43" spans="1:7" hidden="1" x14ac:dyDescent="0.2">
      <c r="A43" s="52" t="s">
        <v>205</v>
      </c>
      <c r="B43" s="52" t="s">
        <v>370</v>
      </c>
      <c r="C43" s="52" t="s">
        <v>2</v>
      </c>
      <c r="D43" s="10">
        <v>0.58878504672897203</v>
      </c>
      <c r="E43" s="10">
        <v>0.31775700934579398</v>
      </c>
      <c r="F43" s="10">
        <v>9.34579439252336E-2</v>
      </c>
      <c r="G43" s="53">
        <v>107</v>
      </c>
    </row>
    <row r="44" spans="1:7" hidden="1" x14ac:dyDescent="0.2">
      <c r="A44" s="52" t="s">
        <v>205</v>
      </c>
      <c r="B44" s="52" t="s">
        <v>368</v>
      </c>
      <c r="C44" s="52" t="s">
        <v>3</v>
      </c>
      <c r="D44" s="10">
        <v>0.77777777777777801</v>
      </c>
      <c r="E44" s="10">
        <v>0.18518518518518501</v>
      </c>
      <c r="F44" s="10">
        <v>3.7037037037037E-2</v>
      </c>
      <c r="G44" s="54">
        <v>27</v>
      </c>
    </row>
    <row r="45" spans="1:7" hidden="1" x14ac:dyDescent="0.2">
      <c r="A45" s="52" t="s">
        <v>205</v>
      </c>
      <c r="B45" s="52" t="s">
        <v>369</v>
      </c>
      <c r="C45" s="52" t="s">
        <v>3</v>
      </c>
      <c r="D45" s="10">
        <v>0.40540540540540498</v>
      </c>
      <c r="E45" s="10">
        <v>0.43243243243243201</v>
      </c>
      <c r="F45" s="10">
        <v>0.162162162162162</v>
      </c>
      <c r="G45" s="54">
        <v>37</v>
      </c>
    </row>
    <row r="46" spans="1:7" hidden="1" x14ac:dyDescent="0.2">
      <c r="A46" s="52" t="s">
        <v>205</v>
      </c>
      <c r="B46" s="52" t="s">
        <v>370</v>
      </c>
      <c r="C46" s="52" t="s">
        <v>3</v>
      </c>
      <c r="D46" s="10">
        <v>0.560606060606061</v>
      </c>
      <c r="E46" s="10">
        <v>0.33333333333333298</v>
      </c>
      <c r="F46" s="10">
        <v>0.10606060606060599</v>
      </c>
      <c r="G46" s="54">
        <v>66</v>
      </c>
    </row>
    <row r="47" spans="1:7" hidden="1" x14ac:dyDescent="0.2">
      <c r="A47" s="52" t="s">
        <v>205</v>
      </c>
      <c r="B47" s="52" t="s">
        <v>368</v>
      </c>
      <c r="C47" s="52" t="s">
        <v>13</v>
      </c>
      <c r="D47" s="10">
        <v>0.5</v>
      </c>
      <c r="E47" s="10">
        <v>0.375</v>
      </c>
      <c r="F47" s="10">
        <v>0.125</v>
      </c>
      <c r="G47" s="53">
        <v>16</v>
      </c>
    </row>
    <row r="48" spans="1:7" hidden="1" x14ac:dyDescent="0.2">
      <c r="A48" s="52" t="s">
        <v>205</v>
      </c>
      <c r="B48" s="52" t="s">
        <v>369</v>
      </c>
      <c r="C48" s="52" t="s">
        <v>13</v>
      </c>
      <c r="D48" s="10">
        <v>0.53571428571428603</v>
      </c>
      <c r="E48" s="10">
        <v>0.39285714285714302</v>
      </c>
      <c r="F48" s="10">
        <v>7.1428571428571397E-2</v>
      </c>
      <c r="G48" s="53">
        <v>28</v>
      </c>
    </row>
    <row r="49" spans="1:7" hidden="1" x14ac:dyDescent="0.2">
      <c r="A49" s="52" t="s">
        <v>205</v>
      </c>
      <c r="B49" s="52" t="s">
        <v>370</v>
      </c>
      <c r="C49" s="52" t="s">
        <v>13</v>
      </c>
      <c r="D49" s="10">
        <v>0.53333333333333299</v>
      </c>
      <c r="E49" s="10">
        <v>0.37777777777777799</v>
      </c>
      <c r="F49" s="10">
        <v>8.8888888888888906E-2</v>
      </c>
      <c r="G49" s="53">
        <v>45</v>
      </c>
    </row>
    <row r="50" spans="1:7" hidden="1" x14ac:dyDescent="0.2">
      <c r="A50" s="52" t="s">
        <v>205</v>
      </c>
      <c r="B50" s="52" t="s">
        <v>368</v>
      </c>
      <c r="C50" s="52" t="s">
        <v>17</v>
      </c>
      <c r="D50" s="10">
        <v>0.68</v>
      </c>
      <c r="E50" s="10">
        <v>0.24</v>
      </c>
      <c r="F50" s="10">
        <v>0.08</v>
      </c>
      <c r="G50" s="54">
        <v>25</v>
      </c>
    </row>
    <row r="51" spans="1:7" hidden="1" x14ac:dyDescent="0.2">
      <c r="A51" s="52" t="s">
        <v>205</v>
      </c>
      <c r="B51" s="52" t="s">
        <v>369</v>
      </c>
      <c r="C51" s="52" t="s">
        <v>17</v>
      </c>
      <c r="D51" s="10">
        <v>0.5</v>
      </c>
      <c r="E51" s="10">
        <v>0.3125</v>
      </c>
      <c r="F51" s="10">
        <v>0.1875</v>
      </c>
      <c r="G51" s="54">
        <v>16</v>
      </c>
    </row>
    <row r="52" spans="1:7" hidden="1" x14ac:dyDescent="0.2">
      <c r="A52" s="52" t="s">
        <v>205</v>
      </c>
      <c r="B52" s="52" t="s">
        <v>370</v>
      </c>
      <c r="C52" s="52" t="s">
        <v>17</v>
      </c>
      <c r="D52" s="10">
        <v>0.60975609756097604</v>
      </c>
      <c r="E52" s="10">
        <v>0.26829268292682901</v>
      </c>
      <c r="F52" s="10">
        <v>0.12195121951219499</v>
      </c>
      <c r="G52" s="54">
        <v>41</v>
      </c>
    </row>
    <row r="53" spans="1:7" hidden="1" x14ac:dyDescent="0.2">
      <c r="A53" s="52" t="s">
        <v>205</v>
      </c>
      <c r="B53" s="52" t="s">
        <v>368</v>
      </c>
      <c r="C53" s="52" t="s">
        <v>4</v>
      </c>
      <c r="D53" s="10">
        <v>0.75641025641025605</v>
      </c>
      <c r="E53" s="10">
        <v>0.20512820512820501</v>
      </c>
      <c r="F53" s="10">
        <v>3.8461538461538498E-2</v>
      </c>
      <c r="G53" s="53">
        <v>78</v>
      </c>
    </row>
    <row r="54" spans="1:7" hidden="1" x14ac:dyDescent="0.2">
      <c r="A54" s="52" t="s">
        <v>205</v>
      </c>
      <c r="B54" s="52" t="s">
        <v>369</v>
      </c>
      <c r="C54" s="52" t="s">
        <v>4</v>
      </c>
      <c r="D54" s="10">
        <v>0.66176470588235303</v>
      </c>
      <c r="E54" s="10">
        <v>0.26470588235294101</v>
      </c>
      <c r="F54" s="10">
        <v>7.3529411764705899E-2</v>
      </c>
      <c r="G54" s="53">
        <v>68</v>
      </c>
    </row>
    <row r="55" spans="1:7" hidden="1" x14ac:dyDescent="0.2">
      <c r="A55" s="52" t="s">
        <v>205</v>
      </c>
      <c r="B55" s="52" t="s">
        <v>370</v>
      </c>
      <c r="C55" s="52" t="s">
        <v>4</v>
      </c>
      <c r="D55" s="10">
        <v>0.70860927152317899</v>
      </c>
      <c r="E55" s="10">
        <v>0.23841059602649001</v>
      </c>
      <c r="F55" s="10">
        <v>5.2980132450331098E-2</v>
      </c>
      <c r="G55" s="53">
        <v>151</v>
      </c>
    </row>
    <row r="56" spans="1:7" hidden="1" x14ac:dyDescent="0.2">
      <c r="A56" s="52" t="s">
        <v>205</v>
      </c>
      <c r="B56" s="52" t="s">
        <v>368</v>
      </c>
      <c r="C56" s="52" t="s">
        <v>16</v>
      </c>
      <c r="D56" s="10"/>
      <c r="E56" s="10"/>
      <c r="F56" s="10"/>
      <c r="G56" s="54">
        <v>11</v>
      </c>
    </row>
    <row r="57" spans="1:7" hidden="1" x14ac:dyDescent="0.2">
      <c r="A57" s="52" t="s">
        <v>205</v>
      </c>
      <c r="B57" s="52" t="s">
        <v>369</v>
      </c>
      <c r="C57" s="52" t="s">
        <v>16</v>
      </c>
      <c r="D57" s="10">
        <v>0.61904761904761896</v>
      </c>
      <c r="E57" s="10">
        <v>0.38095238095238099</v>
      </c>
      <c r="F57" s="10">
        <v>0</v>
      </c>
      <c r="G57" s="54">
        <v>21</v>
      </c>
    </row>
    <row r="58" spans="1:7" hidden="1" x14ac:dyDescent="0.2">
      <c r="A58" s="52" t="s">
        <v>205</v>
      </c>
      <c r="B58" s="52" t="s">
        <v>370</v>
      </c>
      <c r="C58" s="52" t="s">
        <v>16</v>
      </c>
      <c r="D58" s="10">
        <v>0.58823529411764697</v>
      </c>
      <c r="E58" s="10">
        <v>0.38235294117647101</v>
      </c>
      <c r="F58" s="10">
        <v>2.9411764705882401E-2</v>
      </c>
      <c r="G58" s="54">
        <v>34</v>
      </c>
    </row>
    <row r="59" spans="1:7" ht="14.1" hidden="1" customHeight="1" x14ac:dyDescent="0.2">
      <c r="A59" s="38" t="s">
        <v>216</v>
      </c>
      <c r="B59" s="46" t="s">
        <v>368</v>
      </c>
      <c r="C59" s="46" t="s">
        <v>216</v>
      </c>
      <c r="D59" s="55">
        <v>0.69078947368421095</v>
      </c>
      <c r="E59" s="55">
        <v>0.24122807017543901</v>
      </c>
      <c r="F59" s="55">
        <v>6.7982456140350894E-2</v>
      </c>
      <c r="G59" s="53">
        <v>456</v>
      </c>
    </row>
    <row r="60" spans="1:7" ht="14.1" hidden="1" customHeight="1" x14ac:dyDescent="0.2">
      <c r="A60" s="38" t="s">
        <v>216</v>
      </c>
      <c r="B60" s="46" t="s">
        <v>369</v>
      </c>
      <c r="C60" s="46" t="s">
        <v>216</v>
      </c>
      <c r="D60" s="55">
        <v>0.554838709677419</v>
      </c>
      <c r="E60" s="55">
        <v>0.31612903225806399</v>
      </c>
      <c r="F60" s="55">
        <v>0.12903225806451599</v>
      </c>
      <c r="G60" s="53">
        <v>465</v>
      </c>
    </row>
    <row r="61" spans="1:7" ht="14.1" hidden="1" customHeight="1" x14ac:dyDescent="0.2">
      <c r="A61" s="38" t="s">
        <v>216</v>
      </c>
      <c r="B61" s="46" t="s">
        <v>370</v>
      </c>
      <c r="C61" s="46" t="s">
        <v>216</v>
      </c>
      <c r="D61" s="55">
        <v>0.623020063357973</v>
      </c>
      <c r="E61" s="55">
        <v>0.27877507919746602</v>
      </c>
      <c r="F61" s="55">
        <v>9.8204857444561797E-2</v>
      </c>
      <c r="G61" s="53">
        <v>947</v>
      </c>
    </row>
    <row r="62" spans="1:7" ht="14.1" customHeight="1" x14ac:dyDescent="0.2">
      <c r="A62" s="40" t="s">
        <v>181</v>
      </c>
      <c r="B62" s="56" t="s">
        <v>368</v>
      </c>
      <c r="C62" s="56" t="s">
        <v>181</v>
      </c>
      <c r="D62" s="57">
        <v>0.70103092783505105</v>
      </c>
      <c r="E62" s="57">
        <v>0.23858615611192899</v>
      </c>
      <c r="F62" s="57">
        <v>6.0382916053019098E-2</v>
      </c>
      <c r="G62" s="54">
        <v>679</v>
      </c>
    </row>
    <row r="63" spans="1:7" ht="14.1" customHeight="1" x14ac:dyDescent="0.2">
      <c r="A63" s="40" t="s">
        <v>181</v>
      </c>
      <c r="B63" s="56" t="s">
        <v>369</v>
      </c>
      <c r="C63" s="56" t="s">
        <v>181</v>
      </c>
      <c r="D63" s="57">
        <v>0.53846153846153799</v>
      </c>
      <c r="E63" s="57">
        <v>0.330914368650218</v>
      </c>
      <c r="F63" s="57">
        <v>0.130624092888244</v>
      </c>
      <c r="G63" s="54">
        <v>689</v>
      </c>
    </row>
    <row r="64" spans="1:7" ht="14.1" customHeight="1" x14ac:dyDescent="0.2">
      <c r="A64" s="40" t="s">
        <v>181</v>
      </c>
      <c r="B64" s="56" t="s">
        <v>370</v>
      </c>
      <c r="C64" s="56" t="s">
        <v>181</v>
      </c>
      <c r="D64" s="57">
        <v>0.618505338078292</v>
      </c>
      <c r="E64" s="57">
        <v>0.28612099644128097</v>
      </c>
      <c r="F64" s="57">
        <v>9.5373665480427E-2</v>
      </c>
      <c r="G64" s="54">
        <v>1405</v>
      </c>
    </row>
    <row r="65" spans="1:7" ht="14.1" hidden="1" customHeight="1" x14ac:dyDescent="0.2">
      <c r="A65" s="58" t="s">
        <v>218</v>
      </c>
      <c r="B65" s="52" t="s">
        <v>368</v>
      </c>
      <c r="C65" s="52" t="s">
        <v>8</v>
      </c>
      <c r="D65" s="10">
        <v>0.69852941176470595</v>
      </c>
      <c r="E65" s="10">
        <v>0.25735294117647101</v>
      </c>
      <c r="F65" s="10">
        <v>4.4117647058823498E-2</v>
      </c>
      <c r="G65" s="53">
        <v>136</v>
      </c>
    </row>
    <row r="66" spans="1:7" ht="14.1" hidden="1" customHeight="1" x14ac:dyDescent="0.2">
      <c r="A66" s="58" t="s">
        <v>218</v>
      </c>
      <c r="B66" s="52" t="s">
        <v>369</v>
      </c>
      <c r="C66" s="52" t="s">
        <v>8</v>
      </c>
      <c r="D66" s="10">
        <v>0.53125</v>
      </c>
      <c r="E66" s="10">
        <v>0.38541666666666702</v>
      </c>
      <c r="F66" s="10">
        <v>8.3333333333333301E-2</v>
      </c>
      <c r="G66" s="53">
        <v>192</v>
      </c>
    </row>
    <row r="67" spans="1:7" ht="14.1" hidden="1" customHeight="1" x14ac:dyDescent="0.2">
      <c r="A67" s="58" t="s">
        <v>218</v>
      </c>
      <c r="B67" s="52" t="s">
        <v>370</v>
      </c>
      <c r="C67" s="52" t="s">
        <v>8</v>
      </c>
      <c r="D67" s="10">
        <v>0.60303030303030303</v>
      </c>
      <c r="E67" s="10">
        <v>0.33030303030302999</v>
      </c>
      <c r="F67" s="10">
        <v>6.6666666666666693E-2</v>
      </c>
      <c r="G67" s="53">
        <v>330</v>
      </c>
    </row>
    <row r="68" spans="1:7" ht="14.1" hidden="1" customHeight="1" x14ac:dyDescent="0.2">
      <c r="A68" s="58" t="s">
        <v>220</v>
      </c>
      <c r="B68" s="52" t="s">
        <v>368</v>
      </c>
      <c r="C68" s="52" t="s">
        <v>86</v>
      </c>
      <c r="D68" s="10">
        <v>0.81034482758620696</v>
      </c>
      <c r="E68" s="10">
        <v>0.15517241379310301</v>
      </c>
      <c r="F68" s="10">
        <v>3.4482758620689703E-2</v>
      </c>
      <c r="G68" s="54">
        <v>58</v>
      </c>
    </row>
    <row r="69" spans="1:7" ht="14.1" hidden="1" customHeight="1" x14ac:dyDescent="0.2">
      <c r="A69" s="58" t="s">
        <v>220</v>
      </c>
      <c r="B69" s="52" t="s">
        <v>369</v>
      </c>
      <c r="C69" s="52" t="s">
        <v>86</v>
      </c>
      <c r="D69" s="10">
        <v>0.59016393442622905</v>
      </c>
      <c r="E69" s="10">
        <v>0.31147540983606598</v>
      </c>
      <c r="F69" s="10">
        <v>9.8360655737704902E-2</v>
      </c>
      <c r="G69" s="54">
        <v>61</v>
      </c>
    </row>
    <row r="70" spans="1:7" ht="14.1" hidden="1" customHeight="1" x14ac:dyDescent="0.2">
      <c r="A70" s="58" t="s">
        <v>220</v>
      </c>
      <c r="B70" s="52" t="s">
        <v>370</v>
      </c>
      <c r="C70" s="52" t="s">
        <v>86</v>
      </c>
      <c r="D70" s="10">
        <v>0.69747899159663895</v>
      </c>
      <c r="E70" s="10">
        <v>0.23529411764705899</v>
      </c>
      <c r="F70" s="10">
        <v>6.7226890756302504E-2</v>
      </c>
      <c r="G70" s="54">
        <v>119</v>
      </c>
    </row>
    <row r="71" spans="1:7" ht="14.1" hidden="1" customHeight="1" x14ac:dyDescent="0.2">
      <c r="A71" s="58" t="s">
        <v>222</v>
      </c>
      <c r="B71" s="52" t="s">
        <v>368</v>
      </c>
      <c r="C71" s="52" t="s">
        <v>64</v>
      </c>
      <c r="D71" s="10">
        <v>0.780612244897959</v>
      </c>
      <c r="E71" s="10">
        <v>0.20408163265306101</v>
      </c>
      <c r="F71" s="10">
        <v>1.53061224489796E-2</v>
      </c>
      <c r="G71" s="53">
        <v>196</v>
      </c>
    </row>
    <row r="72" spans="1:7" ht="14.1" hidden="1" customHeight="1" x14ac:dyDescent="0.2">
      <c r="A72" s="58" t="s">
        <v>222</v>
      </c>
      <c r="B72" s="52" t="s">
        <v>369</v>
      </c>
      <c r="C72" s="52" t="s">
        <v>64</v>
      </c>
      <c r="D72" s="10">
        <v>0.77419354838709697</v>
      </c>
      <c r="E72" s="10">
        <v>0.209677419354839</v>
      </c>
      <c r="F72" s="10">
        <v>1.6129032258064498E-2</v>
      </c>
      <c r="G72" s="53">
        <v>124</v>
      </c>
    </row>
    <row r="73" spans="1:7" ht="14.1" hidden="1" customHeight="1" x14ac:dyDescent="0.2">
      <c r="A73" s="58" t="s">
        <v>222</v>
      </c>
      <c r="B73" s="52" t="s">
        <v>370</v>
      </c>
      <c r="C73" s="52" t="s">
        <v>64</v>
      </c>
      <c r="D73" s="10">
        <v>0.77881619937694702</v>
      </c>
      <c r="E73" s="10">
        <v>0.20560747663551401</v>
      </c>
      <c r="F73" s="10">
        <v>1.5576323987538899E-2</v>
      </c>
      <c r="G73" s="53">
        <v>321</v>
      </c>
    </row>
    <row r="74" spans="1:7" ht="14.1" hidden="1" customHeight="1" x14ac:dyDescent="0.2">
      <c r="A74" s="58" t="s">
        <v>224</v>
      </c>
      <c r="B74" s="52" t="s">
        <v>368</v>
      </c>
      <c r="C74" s="52" t="s">
        <v>87</v>
      </c>
      <c r="D74" s="10">
        <v>0.94117647058823495</v>
      </c>
      <c r="E74" s="10">
        <v>5.8823529411764698E-2</v>
      </c>
      <c r="F74" s="10">
        <v>0</v>
      </c>
      <c r="G74" s="54">
        <v>17</v>
      </c>
    </row>
    <row r="75" spans="1:7" ht="14.1" hidden="1" customHeight="1" x14ac:dyDescent="0.2">
      <c r="A75" s="58" t="s">
        <v>224</v>
      </c>
      <c r="B75" s="52" t="s">
        <v>369</v>
      </c>
      <c r="C75" s="52" t="s">
        <v>87</v>
      </c>
      <c r="D75" s="10"/>
      <c r="E75" s="10"/>
      <c r="F75" s="10"/>
      <c r="G75" s="54">
        <v>13</v>
      </c>
    </row>
    <row r="76" spans="1:7" ht="14.1" hidden="1" customHeight="1" x14ac:dyDescent="0.2">
      <c r="A76" s="58" t="s">
        <v>224</v>
      </c>
      <c r="B76" s="52" t="s">
        <v>370</v>
      </c>
      <c r="C76" s="52" t="s">
        <v>87</v>
      </c>
      <c r="D76" s="10">
        <v>0.83333333333333304</v>
      </c>
      <c r="E76" s="10">
        <v>0.133333333333333</v>
      </c>
      <c r="F76" s="10">
        <v>3.3333333333333298E-2</v>
      </c>
      <c r="G76" s="54">
        <v>30</v>
      </c>
    </row>
    <row r="77" spans="1:7" ht="14.1" customHeight="1" x14ac:dyDescent="0.2">
      <c r="A77" s="40" t="s">
        <v>182</v>
      </c>
      <c r="B77" s="56" t="s">
        <v>368</v>
      </c>
      <c r="C77" s="56" t="s">
        <v>182</v>
      </c>
      <c r="D77" s="57">
        <v>0.76412776412776395</v>
      </c>
      <c r="E77" s="57">
        <v>0.20884520884520899</v>
      </c>
      <c r="F77" s="57">
        <v>2.7027027027027001E-2</v>
      </c>
      <c r="G77" s="53">
        <v>407</v>
      </c>
    </row>
    <row r="78" spans="1:7" ht="14.1" customHeight="1" x14ac:dyDescent="0.2">
      <c r="A78" s="40" t="s">
        <v>182</v>
      </c>
      <c r="B78" s="56" t="s">
        <v>369</v>
      </c>
      <c r="C78" s="56" t="s">
        <v>182</v>
      </c>
      <c r="D78" s="57">
        <v>0.62307692307692297</v>
      </c>
      <c r="E78" s="57">
        <v>0.31282051282051299</v>
      </c>
      <c r="F78" s="57">
        <v>6.4102564102564097E-2</v>
      </c>
      <c r="G78" s="53">
        <v>390</v>
      </c>
    </row>
    <row r="79" spans="1:7" ht="14.1" customHeight="1" x14ac:dyDescent="0.2">
      <c r="A79" s="40" t="s">
        <v>182</v>
      </c>
      <c r="B79" s="56" t="s">
        <v>370</v>
      </c>
      <c r="C79" s="56" t="s">
        <v>182</v>
      </c>
      <c r="D79" s="57">
        <v>0.69625000000000004</v>
      </c>
      <c r="E79" s="57">
        <v>0.25874999999999998</v>
      </c>
      <c r="F79" s="57">
        <v>4.4999999999999998E-2</v>
      </c>
      <c r="G79" s="53">
        <v>800</v>
      </c>
    </row>
    <row r="80" spans="1:7" ht="14.1" customHeight="1" x14ac:dyDescent="0.2">
      <c r="A80" s="59" t="s">
        <v>89</v>
      </c>
      <c r="B80" s="49" t="s">
        <v>368</v>
      </c>
      <c r="C80" s="49" t="s">
        <v>89</v>
      </c>
      <c r="D80" s="60">
        <v>0.724677716390424</v>
      </c>
      <c r="E80" s="60">
        <v>0.22744014732965001</v>
      </c>
      <c r="F80" s="60">
        <v>4.7882136279926303E-2</v>
      </c>
      <c r="G80" s="54">
        <v>1086</v>
      </c>
    </row>
    <row r="81" spans="1:7" ht="14.1" customHeight="1" x14ac:dyDescent="0.2">
      <c r="A81" s="59" t="s">
        <v>89</v>
      </c>
      <c r="B81" s="49" t="s">
        <v>369</v>
      </c>
      <c r="C81" s="49" t="s">
        <v>89</v>
      </c>
      <c r="D81" s="60">
        <v>0.56904541241890605</v>
      </c>
      <c r="E81" s="60">
        <v>0.32437442075996298</v>
      </c>
      <c r="F81" s="60">
        <v>0.106580166821131</v>
      </c>
      <c r="G81" s="54">
        <v>1079</v>
      </c>
    </row>
    <row r="82" spans="1:7" ht="14.1" customHeight="1" x14ac:dyDescent="0.2">
      <c r="A82" s="59" t="s">
        <v>89</v>
      </c>
      <c r="B82" s="49" t="s">
        <v>370</v>
      </c>
      <c r="C82" s="49" t="s">
        <v>89</v>
      </c>
      <c r="D82" s="60">
        <v>0.64671201814058998</v>
      </c>
      <c r="E82" s="60">
        <v>0.27619047619047599</v>
      </c>
      <c r="F82" s="60">
        <v>7.7097505668934196E-2</v>
      </c>
      <c r="G82" s="54">
        <v>2205</v>
      </c>
    </row>
    <row r="83" spans="1:7" x14ac:dyDescent="0.2">
      <c r="A83" s="46" t="s">
        <v>371</v>
      </c>
    </row>
    <row r="85" spans="1:7" ht="18" customHeight="1" x14ac:dyDescent="0.2">
      <c r="A85" s="48" t="s">
        <v>372</v>
      </c>
    </row>
    <row r="87" spans="1:7" x14ac:dyDescent="0.2">
      <c r="D87" s="10"/>
      <c r="E87" s="10"/>
      <c r="F87" s="10"/>
    </row>
    <row r="88" spans="1:7" x14ac:dyDescent="0.2">
      <c r="D88" s="10"/>
      <c r="E88" s="10"/>
      <c r="F88" s="10"/>
    </row>
    <row r="89" spans="1:7" x14ac:dyDescent="0.2">
      <c r="D89" s="10"/>
      <c r="E89" s="10"/>
      <c r="F89" s="10"/>
    </row>
    <row r="90" spans="1:7" x14ac:dyDescent="0.2">
      <c r="D90" s="10"/>
      <c r="E90" s="10"/>
      <c r="F90" s="10"/>
    </row>
    <row r="91" spans="1:7" x14ac:dyDescent="0.2">
      <c r="D91" s="10"/>
      <c r="E91" s="10"/>
      <c r="F91" s="10"/>
    </row>
    <row r="92" spans="1:7" x14ac:dyDescent="0.2">
      <c r="D92" s="10"/>
      <c r="E92" s="10"/>
      <c r="F92" s="10"/>
    </row>
    <row r="93" spans="1:7" x14ac:dyDescent="0.2">
      <c r="D93" s="10"/>
      <c r="E93" s="10"/>
      <c r="F93" s="10"/>
    </row>
    <row r="94" spans="1:7" x14ac:dyDescent="0.2">
      <c r="D94" s="10"/>
      <c r="E94" s="10"/>
      <c r="F94" s="10"/>
    </row>
    <row r="95" spans="1:7" x14ac:dyDescent="0.2">
      <c r="D95" s="10"/>
      <c r="E95" s="10"/>
      <c r="F95" s="10"/>
    </row>
    <row r="96" spans="1:7" x14ac:dyDescent="0.2">
      <c r="D96" s="10"/>
      <c r="E96" s="10"/>
      <c r="F96" s="10"/>
    </row>
    <row r="97" spans="4:6" x14ac:dyDescent="0.2">
      <c r="D97" s="10"/>
      <c r="E97" s="10"/>
      <c r="F97" s="10"/>
    </row>
    <row r="98" spans="4:6" x14ac:dyDescent="0.2">
      <c r="D98" s="10"/>
      <c r="E98" s="10"/>
      <c r="F98" s="10"/>
    </row>
    <row r="99" spans="4:6" x14ac:dyDescent="0.2">
      <c r="D99" s="10"/>
      <c r="E99" s="10"/>
      <c r="F99" s="10"/>
    </row>
    <row r="100" spans="4:6" x14ac:dyDescent="0.2">
      <c r="D100" s="10"/>
      <c r="E100" s="10"/>
      <c r="F100" s="10"/>
    </row>
    <row r="101" spans="4:6" x14ac:dyDescent="0.2">
      <c r="D101" s="10"/>
      <c r="E101" s="10"/>
      <c r="F101" s="10"/>
    </row>
    <row r="102" spans="4:6" x14ac:dyDescent="0.2">
      <c r="D102" s="10"/>
      <c r="E102" s="10"/>
      <c r="F102" s="10"/>
    </row>
    <row r="103" spans="4:6" x14ac:dyDescent="0.2">
      <c r="D103" s="10"/>
      <c r="E103" s="10"/>
      <c r="F103" s="10"/>
    </row>
    <row r="104" spans="4:6" x14ac:dyDescent="0.2">
      <c r="D104" s="10"/>
      <c r="E104" s="10"/>
      <c r="F104" s="10"/>
    </row>
    <row r="105" spans="4:6" x14ac:dyDescent="0.2">
      <c r="D105" s="10"/>
      <c r="E105" s="10"/>
      <c r="F105" s="10"/>
    </row>
    <row r="106" spans="4:6" x14ac:dyDescent="0.2">
      <c r="D106" s="10"/>
      <c r="E106" s="10"/>
      <c r="F106" s="10"/>
    </row>
    <row r="107" spans="4:6" x14ac:dyDescent="0.2">
      <c r="D107" s="10"/>
      <c r="E107" s="10"/>
      <c r="F107" s="10"/>
    </row>
    <row r="108" spans="4:6" x14ac:dyDescent="0.2">
      <c r="D108" s="10"/>
      <c r="E108" s="10"/>
      <c r="F108" s="10"/>
    </row>
    <row r="109" spans="4:6" x14ac:dyDescent="0.2">
      <c r="D109" s="10"/>
      <c r="E109" s="10"/>
      <c r="F109" s="10"/>
    </row>
    <row r="110" spans="4:6" x14ac:dyDescent="0.2">
      <c r="D110" s="10"/>
      <c r="E110" s="10"/>
      <c r="F110" s="10"/>
    </row>
    <row r="111" spans="4:6" x14ac:dyDescent="0.2">
      <c r="D111" s="10"/>
      <c r="E111" s="10"/>
      <c r="F111" s="10"/>
    </row>
    <row r="112" spans="4:6" x14ac:dyDescent="0.2">
      <c r="D112" s="10"/>
      <c r="E112" s="10"/>
      <c r="F112" s="10"/>
    </row>
    <row r="113" spans="4:6" x14ac:dyDescent="0.2">
      <c r="D113" s="10"/>
      <c r="E113" s="10"/>
      <c r="F113" s="10"/>
    </row>
    <row r="114" spans="4:6" x14ac:dyDescent="0.2">
      <c r="D114" s="10"/>
      <c r="E114" s="10"/>
      <c r="F114" s="10"/>
    </row>
    <row r="115" spans="4:6" x14ac:dyDescent="0.2">
      <c r="D115" s="10"/>
      <c r="E115" s="10"/>
      <c r="F115" s="10"/>
    </row>
    <row r="116" spans="4:6" x14ac:dyDescent="0.2">
      <c r="D116" s="10"/>
      <c r="E116" s="10"/>
      <c r="F116" s="10"/>
    </row>
    <row r="117" spans="4:6" x14ac:dyDescent="0.2">
      <c r="D117" s="10"/>
      <c r="E117" s="10"/>
      <c r="F117" s="10"/>
    </row>
    <row r="118" spans="4:6" x14ac:dyDescent="0.2">
      <c r="D118" s="10"/>
      <c r="E118" s="10"/>
      <c r="F118" s="10"/>
    </row>
    <row r="119" spans="4:6" x14ac:dyDescent="0.2">
      <c r="D119" s="10"/>
      <c r="E119" s="10"/>
      <c r="F119" s="10"/>
    </row>
    <row r="120" spans="4:6" x14ac:dyDescent="0.2">
      <c r="D120" s="10"/>
      <c r="E120" s="10"/>
      <c r="F120" s="10"/>
    </row>
    <row r="121" spans="4:6" x14ac:dyDescent="0.2">
      <c r="D121" s="10"/>
      <c r="E121" s="10"/>
      <c r="F121" s="10"/>
    </row>
    <row r="122" spans="4:6" x14ac:dyDescent="0.2">
      <c r="D122" s="10"/>
      <c r="E122" s="10"/>
      <c r="F122" s="10"/>
    </row>
    <row r="123" spans="4:6" x14ac:dyDescent="0.2">
      <c r="D123" s="10"/>
      <c r="E123" s="10"/>
      <c r="F123" s="10"/>
    </row>
    <row r="124" spans="4:6" x14ac:dyDescent="0.2">
      <c r="D124" s="10"/>
      <c r="E124" s="10"/>
      <c r="F124" s="10"/>
    </row>
    <row r="125" spans="4:6" x14ac:dyDescent="0.2">
      <c r="D125" s="10"/>
      <c r="E125" s="10"/>
      <c r="F125" s="10"/>
    </row>
    <row r="126" spans="4:6" x14ac:dyDescent="0.2">
      <c r="D126" s="10"/>
      <c r="E126" s="10"/>
      <c r="F126" s="10"/>
    </row>
    <row r="127" spans="4:6" x14ac:dyDescent="0.2">
      <c r="D127" s="10"/>
      <c r="E127" s="10"/>
      <c r="F127" s="10"/>
    </row>
    <row r="128" spans="4:6" x14ac:dyDescent="0.2">
      <c r="D128" s="10"/>
      <c r="E128" s="10"/>
      <c r="F128" s="10"/>
    </row>
    <row r="129" spans="4:6" x14ac:dyDescent="0.2">
      <c r="D129" s="10"/>
      <c r="E129" s="10"/>
      <c r="F129" s="10"/>
    </row>
    <row r="130" spans="4:6" x14ac:dyDescent="0.2">
      <c r="D130" s="10"/>
      <c r="E130" s="10"/>
      <c r="F130" s="10"/>
    </row>
    <row r="131" spans="4:6" x14ac:dyDescent="0.2">
      <c r="D131" s="10"/>
      <c r="E131" s="10"/>
      <c r="F131" s="10"/>
    </row>
    <row r="132" spans="4:6" x14ac:dyDescent="0.2">
      <c r="D132" s="10"/>
      <c r="E132" s="10"/>
      <c r="F132" s="10"/>
    </row>
    <row r="133" spans="4:6" x14ac:dyDescent="0.2">
      <c r="D133" s="10"/>
      <c r="E133" s="10"/>
      <c r="F133" s="10"/>
    </row>
    <row r="134" spans="4:6" x14ac:dyDescent="0.2">
      <c r="D134" s="10"/>
      <c r="E134" s="10"/>
      <c r="F134" s="10"/>
    </row>
    <row r="135" spans="4:6" x14ac:dyDescent="0.2">
      <c r="D135" s="10"/>
      <c r="E135" s="10"/>
      <c r="F135" s="10"/>
    </row>
    <row r="136" spans="4:6" x14ac:dyDescent="0.2">
      <c r="D136" s="10"/>
      <c r="E136" s="10"/>
      <c r="F136" s="10"/>
    </row>
    <row r="137" spans="4:6" x14ac:dyDescent="0.2">
      <c r="D137" s="10"/>
      <c r="E137" s="10"/>
      <c r="F137" s="10"/>
    </row>
    <row r="138" spans="4:6" x14ac:dyDescent="0.2">
      <c r="D138" s="10"/>
      <c r="E138" s="10"/>
      <c r="F138" s="10"/>
    </row>
    <row r="139" spans="4:6" x14ac:dyDescent="0.2">
      <c r="D139" s="10"/>
      <c r="E139" s="10"/>
      <c r="F139" s="10"/>
    </row>
    <row r="140" spans="4:6" x14ac:dyDescent="0.2">
      <c r="D140" s="10"/>
      <c r="E140" s="10"/>
      <c r="F140" s="10"/>
    </row>
    <row r="141" spans="4:6" x14ac:dyDescent="0.2">
      <c r="D141" s="10"/>
      <c r="E141" s="10"/>
      <c r="F141" s="10"/>
    </row>
    <row r="142" spans="4:6" x14ac:dyDescent="0.2">
      <c r="D142" s="10"/>
      <c r="E142" s="10"/>
      <c r="F142" s="10"/>
    </row>
    <row r="143" spans="4:6" x14ac:dyDescent="0.2">
      <c r="D143" s="10"/>
      <c r="E143" s="10"/>
      <c r="F143" s="10"/>
    </row>
    <row r="144" spans="4:6" x14ac:dyDescent="0.2">
      <c r="D144" s="10"/>
      <c r="E144" s="10"/>
      <c r="F144" s="10"/>
    </row>
    <row r="145" spans="4:6" x14ac:dyDescent="0.2">
      <c r="D145" s="10"/>
      <c r="E145" s="10"/>
      <c r="F145" s="10"/>
    </row>
    <row r="146" spans="4:6" x14ac:dyDescent="0.2">
      <c r="D146" s="10"/>
      <c r="E146" s="10"/>
      <c r="F146" s="10"/>
    </row>
    <row r="147" spans="4:6" x14ac:dyDescent="0.2">
      <c r="D147" s="10"/>
      <c r="E147" s="10"/>
      <c r="F147" s="10"/>
    </row>
    <row r="148" spans="4:6" x14ac:dyDescent="0.2">
      <c r="D148" s="10"/>
      <c r="E148" s="10"/>
      <c r="F148" s="10"/>
    </row>
    <row r="149" spans="4:6" x14ac:dyDescent="0.2">
      <c r="D149" s="10"/>
      <c r="E149" s="10"/>
      <c r="F149" s="10"/>
    </row>
    <row r="150" spans="4:6" x14ac:dyDescent="0.2">
      <c r="D150" s="10"/>
      <c r="E150" s="10"/>
      <c r="F150" s="10"/>
    </row>
    <row r="151" spans="4:6" x14ac:dyDescent="0.2">
      <c r="D151" s="10"/>
      <c r="E151" s="10"/>
      <c r="F151" s="10"/>
    </row>
    <row r="152" spans="4:6" x14ac:dyDescent="0.2">
      <c r="D152" s="10"/>
      <c r="E152" s="10"/>
      <c r="F152" s="10"/>
    </row>
    <row r="153" spans="4:6" x14ac:dyDescent="0.2">
      <c r="D153" s="10"/>
      <c r="E153" s="10"/>
      <c r="F153" s="10"/>
    </row>
    <row r="154" spans="4:6" x14ac:dyDescent="0.2">
      <c r="D154" s="10"/>
      <c r="E154" s="10"/>
      <c r="F154" s="10"/>
    </row>
    <row r="155" spans="4:6" x14ac:dyDescent="0.2">
      <c r="D155" s="10"/>
      <c r="E155" s="10"/>
      <c r="F155" s="10"/>
    </row>
    <row r="156" spans="4:6" x14ac:dyDescent="0.2">
      <c r="D156" s="10"/>
      <c r="E156" s="10"/>
      <c r="F156" s="10"/>
    </row>
    <row r="157" spans="4:6" x14ac:dyDescent="0.2">
      <c r="D157" s="10"/>
      <c r="E157" s="10"/>
      <c r="F157" s="10"/>
    </row>
    <row r="158" spans="4:6" x14ac:dyDescent="0.2">
      <c r="D158" s="10"/>
      <c r="E158" s="10"/>
      <c r="F158" s="10"/>
    </row>
  </sheetData>
  <mergeCells count="2">
    <mergeCell ref="A3:G3"/>
    <mergeCell ref="A2:G2"/>
  </mergeCells>
  <pageMargins left="0.59055118110236227" right="0.39370078740157483" top="0.98425196850393704" bottom="0.98425196850393704" header="0.51181102362204722" footer="0.51181102362204722"/>
  <pageSetup paperSize="9" scale="60" orientation="portrait" r:id="rId1"/>
  <headerFooter scaleWithDoc="0" alignWithMargins="0">
    <oddFooter>&amp;L&amp;"Arial,Kursiv"</oddFooter>
  </headerFooter>
  <rowBreaks count="1" manualBreakCount="1">
    <brk id="83" max="8" man="1"/>
  </rowBreaks>
  <drawing r:id="rId2"/>
  <tableParts count="1">
    <tablePart r:id="rId3"/>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8"/>
  <sheetViews>
    <sheetView showGridLines="0" showWhiteSpace="0" zoomScaleNormal="100" zoomScalePageLayoutView="85" workbookViewId="0"/>
  </sheetViews>
  <sheetFormatPr defaultColWidth="11.42578125" defaultRowHeight="12.75" x14ac:dyDescent="0.2"/>
  <cols>
    <col min="1" max="1" width="32.42578125" customWidth="1"/>
    <col min="2" max="2" width="8.42578125" customWidth="1"/>
    <col min="3" max="3" width="32.42578125" customWidth="1"/>
    <col min="4" max="6" width="12.7109375" customWidth="1"/>
    <col min="7" max="7" width="17.85546875" customWidth="1"/>
    <col min="8" max="8" width="3.85546875" customWidth="1"/>
  </cols>
  <sheetData>
    <row r="1" spans="1:10" ht="15.95" customHeight="1" x14ac:dyDescent="0.25">
      <c r="A1" s="47" t="s">
        <v>360</v>
      </c>
      <c r="D1" s="47"/>
      <c r="E1" s="47"/>
      <c r="F1" s="47"/>
      <c r="G1" s="47"/>
      <c r="H1" s="47"/>
      <c r="I1" s="47"/>
      <c r="J1" s="43" t="str">
        <f>HYPERLINK("#Innehållsförteckning!A1", "Innehållsförteckning")</f>
        <v>Innehållsförteckning</v>
      </c>
    </row>
    <row r="2" spans="1:10" ht="25.5" customHeight="1" x14ac:dyDescent="0.2">
      <c r="A2" s="70" t="s">
        <v>396</v>
      </c>
      <c r="B2" s="70"/>
      <c r="C2" s="70"/>
      <c r="D2" s="70"/>
      <c r="E2" s="70"/>
      <c r="F2" s="70"/>
      <c r="G2" s="70"/>
    </row>
    <row r="3" spans="1:10" ht="13.5" customHeight="1" x14ac:dyDescent="0.2">
      <c r="A3" s="71" t="s">
        <v>362</v>
      </c>
      <c r="B3" s="71"/>
      <c r="C3" s="71"/>
      <c r="D3" s="71"/>
      <c r="E3" s="71"/>
      <c r="F3" s="71"/>
      <c r="G3" s="71"/>
      <c r="H3" s="24"/>
    </row>
    <row r="4" spans="1:10" ht="14.1" customHeight="1" x14ac:dyDescent="0.2">
      <c r="A4" s="49" t="s">
        <v>180</v>
      </c>
      <c r="B4" s="49" t="s">
        <v>363</v>
      </c>
      <c r="C4" s="49" t="s">
        <v>62</v>
      </c>
      <c r="D4" s="50" t="s">
        <v>393</v>
      </c>
      <c r="E4" s="50" t="s">
        <v>392</v>
      </c>
      <c r="F4" s="62" t="s">
        <v>391</v>
      </c>
      <c r="G4" s="51" t="s">
        <v>367</v>
      </c>
    </row>
    <row r="5" spans="1:10" hidden="1" x14ac:dyDescent="0.2">
      <c r="A5" s="52" t="s">
        <v>189</v>
      </c>
      <c r="B5" s="52" t="s">
        <v>368</v>
      </c>
      <c r="C5" s="52" t="s">
        <v>6</v>
      </c>
      <c r="D5" s="10">
        <v>0.41176470588235298</v>
      </c>
      <c r="E5" s="10">
        <v>0.52941176470588203</v>
      </c>
      <c r="F5" s="10">
        <v>5.8823529411764698E-2</v>
      </c>
      <c r="G5" s="53">
        <v>17</v>
      </c>
    </row>
    <row r="6" spans="1:10" hidden="1" x14ac:dyDescent="0.2">
      <c r="A6" s="52" t="s">
        <v>189</v>
      </c>
      <c r="B6" s="52" t="s">
        <v>369</v>
      </c>
      <c r="C6" s="52" t="s">
        <v>6</v>
      </c>
      <c r="D6" s="10">
        <v>0.32</v>
      </c>
      <c r="E6" s="10">
        <v>0.64</v>
      </c>
      <c r="F6" s="10">
        <v>0.04</v>
      </c>
      <c r="G6" s="53">
        <v>25</v>
      </c>
    </row>
    <row r="7" spans="1:10" hidden="1" x14ac:dyDescent="0.2">
      <c r="A7" s="52" t="s">
        <v>189</v>
      </c>
      <c r="B7" s="52" t="s">
        <v>370</v>
      </c>
      <c r="C7" s="52" t="s">
        <v>6</v>
      </c>
      <c r="D7" s="10">
        <v>0.35714285714285698</v>
      </c>
      <c r="E7" s="10">
        <v>0.59523809523809501</v>
      </c>
      <c r="F7" s="10">
        <v>4.7619047619047603E-2</v>
      </c>
      <c r="G7" s="53">
        <v>42</v>
      </c>
    </row>
    <row r="8" spans="1:10" hidden="1" x14ac:dyDescent="0.2">
      <c r="A8" s="52" t="s">
        <v>191</v>
      </c>
      <c r="B8" s="52" t="s">
        <v>368</v>
      </c>
      <c r="C8" s="52" t="s">
        <v>10</v>
      </c>
      <c r="D8" s="10">
        <v>0.5</v>
      </c>
      <c r="E8" s="10">
        <v>0.375</v>
      </c>
      <c r="F8" s="10">
        <v>0.125</v>
      </c>
      <c r="G8" s="54">
        <v>16</v>
      </c>
    </row>
    <row r="9" spans="1:10" hidden="1" x14ac:dyDescent="0.2">
      <c r="A9" s="52" t="s">
        <v>191</v>
      </c>
      <c r="B9" s="52" t="s">
        <v>369</v>
      </c>
      <c r="C9" s="52" t="s">
        <v>10</v>
      </c>
      <c r="D9" s="10">
        <v>0.21052631578947401</v>
      </c>
      <c r="E9" s="10">
        <v>0.68421052631578905</v>
      </c>
      <c r="F9" s="10">
        <v>0.105263157894737</v>
      </c>
      <c r="G9" s="54">
        <v>19</v>
      </c>
    </row>
    <row r="10" spans="1:10" hidden="1" x14ac:dyDescent="0.2">
      <c r="A10" s="52" t="s">
        <v>191</v>
      </c>
      <c r="B10" s="52" t="s">
        <v>370</v>
      </c>
      <c r="C10" s="52" t="s">
        <v>10</v>
      </c>
      <c r="D10" s="10">
        <v>0.35135135135135098</v>
      </c>
      <c r="E10" s="10">
        <v>0.54054054054054101</v>
      </c>
      <c r="F10" s="10">
        <v>0.108108108108108</v>
      </c>
      <c r="G10" s="54">
        <v>37</v>
      </c>
    </row>
    <row r="11" spans="1:10" hidden="1" x14ac:dyDescent="0.2">
      <c r="A11" s="52" t="s">
        <v>193</v>
      </c>
      <c r="B11" s="52" t="s">
        <v>368</v>
      </c>
      <c r="C11" s="52" t="s">
        <v>85</v>
      </c>
      <c r="D11" s="10">
        <v>0.32</v>
      </c>
      <c r="E11" s="10">
        <v>0.6</v>
      </c>
      <c r="F11" s="10">
        <v>0.08</v>
      </c>
      <c r="G11" s="53">
        <v>25</v>
      </c>
    </row>
    <row r="12" spans="1:10" hidden="1" x14ac:dyDescent="0.2">
      <c r="A12" s="52" t="s">
        <v>193</v>
      </c>
      <c r="B12" s="52" t="s">
        <v>369</v>
      </c>
      <c r="C12" s="52" t="s">
        <v>85</v>
      </c>
      <c r="D12" s="10">
        <v>0.375</v>
      </c>
      <c r="E12" s="10">
        <v>0.58333333333333304</v>
      </c>
      <c r="F12" s="10">
        <v>4.1666666666666699E-2</v>
      </c>
      <c r="G12" s="53">
        <v>24</v>
      </c>
    </row>
    <row r="13" spans="1:10" hidden="1" x14ac:dyDescent="0.2">
      <c r="A13" s="52" t="s">
        <v>193</v>
      </c>
      <c r="B13" s="52" t="s">
        <v>370</v>
      </c>
      <c r="C13" s="52" t="s">
        <v>85</v>
      </c>
      <c r="D13" s="10">
        <v>0.34</v>
      </c>
      <c r="E13" s="10">
        <v>0.6</v>
      </c>
      <c r="F13" s="10">
        <v>0.06</v>
      </c>
      <c r="G13" s="53">
        <v>50</v>
      </c>
    </row>
    <row r="14" spans="1:10" hidden="1" x14ac:dyDescent="0.2">
      <c r="A14" s="52" t="s">
        <v>195</v>
      </c>
      <c r="B14" s="52" t="s">
        <v>368</v>
      </c>
      <c r="C14" s="52" t="s">
        <v>7</v>
      </c>
      <c r="D14" s="10">
        <v>0.45833333333333298</v>
      </c>
      <c r="E14" s="10">
        <v>0.5</v>
      </c>
      <c r="F14" s="10">
        <v>4.1666666666666699E-2</v>
      </c>
      <c r="G14" s="54">
        <v>24</v>
      </c>
    </row>
    <row r="15" spans="1:10" hidden="1" x14ac:dyDescent="0.2">
      <c r="A15" s="52" t="s">
        <v>195</v>
      </c>
      <c r="B15" s="52" t="s">
        <v>369</v>
      </c>
      <c r="C15" s="52" t="s">
        <v>7</v>
      </c>
      <c r="D15" s="10">
        <v>0.26470588235294101</v>
      </c>
      <c r="E15" s="10">
        <v>0.55882352941176505</v>
      </c>
      <c r="F15" s="10">
        <v>0.17647058823529399</v>
      </c>
      <c r="G15" s="54">
        <v>34</v>
      </c>
    </row>
    <row r="16" spans="1:10" hidden="1" x14ac:dyDescent="0.2">
      <c r="A16" s="52" t="s">
        <v>195</v>
      </c>
      <c r="B16" s="52" t="s">
        <v>370</v>
      </c>
      <c r="C16" s="52" t="s">
        <v>7</v>
      </c>
      <c r="D16" s="10">
        <v>0.338983050847458</v>
      </c>
      <c r="E16" s="10">
        <v>0.54237288135593198</v>
      </c>
      <c r="F16" s="10">
        <v>0.11864406779661001</v>
      </c>
      <c r="G16" s="54">
        <v>59</v>
      </c>
    </row>
    <row r="17" spans="1:7" hidden="1" x14ac:dyDescent="0.2">
      <c r="A17" s="52" t="s">
        <v>197</v>
      </c>
      <c r="B17" s="52" t="s">
        <v>368</v>
      </c>
      <c r="C17" s="52" t="s">
        <v>11</v>
      </c>
      <c r="D17" s="10">
        <v>0.45454545454545497</v>
      </c>
      <c r="E17" s="10">
        <v>0.45454545454545497</v>
      </c>
      <c r="F17" s="10">
        <v>9.0909090909090898E-2</v>
      </c>
      <c r="G17" s="53">
        <v>33</v>
      </c>
    </row>
    <row r="18" spans="1:7" hidden="1" x14ac:dyDescent="0.2">
      <c r="A18" s="52" t="s">
        <v>197</v>
      </c>
      <c r="B18" s="52" t="s">
        <v>369</v>
      </c>
      <c r="C18" s="52" t="s">
        <v>11</v>
      </c>
      <c r="D18" s="10">
        <v>0.43333333333333302</v>
      </c>
      <c r="E18" s="10">
        <v>0.43333333333333302</v>
      </c>
      <c r="F18" s="10">
        <v>0.133333333333333</v>
      </c>
      <c r="G18" s="53">
        <v>30</v>
      </c>
    </row>
    <row r="19" spans="1:7" hidden="1" x14ac:dyDescent="0.2">
      <c r="A19" s="52" t="s">
        <v>197</v>
      </c>
      <c r="B19" s="52" t="s">
        <v>370</v>
      </c>
      <c r="C19" s="52" t="s">
        <v>11</v>
      </c>
      <c r="D19" s="10">
        <v>0.44444444444444398</v>
      </c>
      <c r="E19" s="10">
        <v>0.44444444444444398</v>
      </c>
      <c r="F19" s="10">
        <v>0.11111111111111099</v>
      </c>
      <c r="G19" s="53">
        <v>63</v>
      </c>
    </row>
    <row r="20" spans="1:7" hidden="1" x14ac:dyDescent="0.2">
      <c r="A20" s="52" t="s">
        <v>199</v>
      </c>
      <c r="B20" s="52" t="s">
        <v>368</v>
      </c>
      <c r="C20" s="52" t="s">
        <v>5</v>
      </c>
      <c r="D20" s="10">
        <v>0.3</v>
      </c>
      <c r="E20" s="10">
        <v>0.57499999999999996</v>
      </c>
      <c r="F20" s="10">
        <v>0.125</v>
      </c>
      <c r="G20" s="54">
        <v>40</v>
      </c>
    </row>
    <row r="21" spans="1:7" hidden="1" x14ac:dyDescent="0.2">
      <c r="A21" s="52" t="s">
        <v>199</v>
      </c>
      <c r="B21" s="52" t="s">
        <v>369</v>
      </c>
      <c r="C21" s="52" t="s">
        <v>5</v>
      </c>
      <c r="D21" s="10">
        <v>0.32500000000000001</v>
      </c>
      <c r="E21" s="10">
        <v>0.55000000000000004</v>
      </c>
      <c r="F21" s="10">
        <v>0.125</v>
      </c>
      <c r="G21" s="54">
        <v>40</v>
      </c>
    </row>
    <row r="22" spans="1:7" hidden="1" x14ac:dyDescent="0.2">
      <c r="A22" s="52" t="s">
        <v>199</v>
      </c>
      <c r="B22" s="52" t="s">
        <v>370</v>
      </c>
      <c r="C22" s="52" t="s">
        <v>5</v>
      </c>
      <c r="D22" s="10">
        <v>0.30487804878048802</v>
      </c>
      <c r="E22" s="10">
        <v>0.56097560975609795</v>
      </c>
      <c r="F22" s="10">
        <v>0.134146341463415</v>
      </c>
      <c r="G22" s="54">
        <v>82</v>
      </c>
    </row>
    <row r="23" spans="1:7" hidden="1" x14ac:dyDescent="0.2">
      <c r="A23" s="52" t="s">
        <v>201</v>
      </c>
      <c r="B23" s="52" t="s">
        <v>368</v>
      </c>
      <c r="C23" s="52" t="s">
        <v>9</v>
      </c>
      <c r="D23" s="10">
        <v>0.31578947368421101</v>
      </c>
      <c r="E23" s="10">
        <v>0.68421052631578905</v>
      </c>
      <c r="F23" s="10">
        <v>0</v>
      </c>
      <c r="G23" s="53">
        <v>19</v>
      </c>
    </row>
    <row r="24" spans="1:7" hidden="1" x14ac:dyDescent="0.2">
      <c r="A24" s="52" t="s">
        <v>201</v>
      </c>
      <c r="B24" s="52" t="s">
        <v>369</v>
      </c>
      <c r="C24" s="52" t="s">
        <v>9</v>
      </c>
      <c r="D24" s="10"/>
      <c r="E24" s="10"/>
      <c r="F24" s="10"/>
      <c r="G24" s="53">
        <v>13</v>
      </c>
    </row>
    <row r="25" spans="1:7" hidden="1" x14ac:dyDescent="0.2">
      <c r="A25" s="52" t="s">
        <v>201</v>
      </c>
      <c r="B25" s="52" t="s">
        <v>370</v>
      </c>
      <c r="C25" s="52" t="s">
        <v>9</v>
      </c>
      <c r="D25" s="10">
        <v>0.34375</v>
      </c>
      <c r="E25" s="10">
        <v>0.625</v>
      </c>
      <c r="F25" s="10">
        <v>3.125E-2</v>
      </c>
      <c r="G25" s="53">
        <v>32</v>
      </c>
    </row>
    <row r="26" spans="1:7" hidden="1" x14ac:dyDescent="0.2">
      <c r="A26" s="52" t="s">
        <v>203</v>
      </c>
      <c r="B26" s="52" t="s">
        <v>368</v>
      </c>
      <c r="C26" s="52" t="s">
        <v>12</v>
      </c>
      <c r="D26" s="10">
        <v>0.44897959183673503</v>
      </c>
      <c r="E26" s="10">
        <v>0.51020408163265296</v>
      </c>
      <c r="F26" s="10">
        <v>4.08163265306122E-2</v>
      </c>
      <c r="G26" s="54">
        <v>49</v>
      </c>
    </row>
    <row r="27" spans="1:7" hidden="1" x14ac:dyDescent="0.2">
      <c r="A27" s="52" t="s">
        <v>203</v>
      </c>
      <c r="B27" s="52" t="s">
        <v>369</v>
      </c>
      <c r="C27" s="52" t="s">
        <v>12</v>
      </c>
      <c r="D27" s="10">
        <v>0.30769230769230799</v>
      </c>
      <c r="E27" s="10">
        <v>0.56410256410256399</v>
      </c>
      <c r="F27" s="10">
        <v>0.128205128205128</v>
      </c>
      <c r="G27" s="54">
        <v>39</v>
      </c>
    </row>
    <row r="28" spans="1:7" hidden="1" x14ac:dyDescent="0.2">
      <c r="A28" s="52" t="s">
        <v>203</v>
      </c>
      <c r="B28" s="52" t="s">
        <v>370</v>
      </c>
      <c r="C28" s="52" t="s">
        <v>12</v>
      </c>
      <c r="D28" s="10">
        <v>0.37634408602150499</v>
      </c>
      <c r="E28" s="10">
        <v>0.53763440860215095</v>
      </c>
      <c r="F28" s="10">
        <v>8.6021505376344107E-2</v>
      </c>
      <c r="G28" s="54">
        <v>93</v>
      </c>
    </row>
    <row r="29" spans="1:7" hidden="1" x14ac:dyDescent="0.2">
      <c r="A29" s="52" t="s">
        <v>205</v>
      </c>
      <c r="B29" s="52" t="s">
        <v>368</v>
      </c>
      <c r="C29" s="52" t="s">
        <v>14</v>
      </c>
      <c r="D29" s="10">
        <v>0.37288135593220301</v>
      </c>
      <c r="E29" s="10">
        <v>0.45762711864406802</v>
      </c>
      <c r="F29" s="10">
        <v>0.169491525423729</v>
      </c>
      <c r="G29" s="53">
        <v>59</v>
      </c>
    </row>
    <row r="30" spans="1:7" hidden="1" x14ac:dyDescent="0.2">
      <c r="A30" s="52" t="s">
        <v>205</v>
      </c>
      <c r="B30" s="52" t="s">
        <v>369</v>
      </c>
      <c r="C30" s="52" t="s">
        <v>14</v>
      </c>
      <c r="D30" s="10">
        <v>0.203703703703704</v>
      </c>
      <c r="E30" s="10">
        <v>0.70370370370370405</v>
      </c>
      <c r="F30" s="10">
        <v>9.2592592592592601E-2</v>
      </c>
      <c r="G30" s="53">
        <v>54</v>
      </c>
    </row>
    <row r="31" spans="1:7" hidden="1" x14ac:dyDescent="0.2">
      <c r="A31" s="52" t="s">
        <v>205</v>
      </c>
      <c r="B31" s="52" t="s">
        <v>370</v>
      </c>
      <c r="C31" s="52" t="s">
        <v>14</v>
      </c>
      <c r="D31" s="10">
        <v>0.28813559322033899</v>
      </c>
      <c r="E31" s="10">
        <v>0.58474576271186396</v>
      </c>
      <c r="F31" s="10">
        <v>0.12711864406779699</v>
      </c>
      <c r="G31" s="53">
        <v>118</v>
      </c>
    </row>
    <row r="32" spans="1:7" hidden="1" x14ac:dyDescent="0.2">
      <c r="A32" s="52" t="s">
        <v>205</v>
      </c>
      <c r="B32" s="52" t="s">
        <v>368</v>
      </c>
      <c r="C32" s="52" t="s">
        <v>15</v>
      </c>
      <c r="D32" s="10">
        <v>0.33333333333333298</v>
      </c>
      <c r="E32" s="10">
        <v>0.52380952380952395</v>
      </c>
      <c r="F32" s="10">
        <v>0.14285714285714299</v>
      </c>
      <c r="G32" s="54">
        <v>42</v>
      </c>
    </row>
    <row r="33" spans="1:7" hidden="1" x14ac:dyDescent="0.2">
      <c r="A33" s="52" t="s">
        <v>205</v>
      </c>
      <c r="B33" s="52" t="s">
        <v>369</v>
      </c>
      <c r="C33" s="52" t="s">
        <v>15</v>
      </c>
      <c r="D33" s="10">
        <v>0.29729729729729698</v>
      </c>
      <c r="E33" s="10">
        <v>0.48648648648648701</v>
      </c>
      <c r="F33" s="10">
        <v>0.21621621621621601</v>
      </c>
      <c r="G33" s="54">
        <v>37</v>
      </c>
    </row>
    <row r="34" spans="1:7" hidden="1" x14ac:dyDescent="0.2">
      <c r="A34" s="52" t="s">
        <v>205</v>
      </c>
      <c r="B34" s="52" t="s">
        <v>370</v>
      </c>
      <c r="C34" s="52" t="s">
        <v>15</v>
      </c>
      <c r="D34" s="10">
        <v>0.32926829268292701</v>
      </c>
      <c r="E34" s="10">
        <v>0.5</v>
      </c>
      <c r="F34" s="10">
        <v>0.17073170731707299</v>
      </c>
      <c r="G34" s="54">
        <v>82</v>
      </c>
    </row>
    <row r="35" spans="1:7" hidden="1" x14ac:dyDescent="0.2">
      <c r="A35" s="52" t="s">
        <v>205</v>
      </c>
      <c r="B35" s="52" t="s">
        <v>368</v>
      </c>
      <c r="C35" s="52" t="s">
        <v>0</v>
      </c>
      <c r="D35" s="10">
        <v>0.30909090909090903</v>
      </c>
      <c r="E35" s="10">
        <v>0.65454545454545499</v>
      </c>
      <c r="F35" s="10">
        <v>3.6363636363636397E-2</v>
      </c>
      <c r="G35" s="53">
        <v>55</v>
      </c>
    </row>
    <row r="36" spans="1:7" hidden="1" x14ac:dyDescent="0.2">
      <c r="A36" s="52" t="s">
        <v>205</v>
      </c>
      <c r="B36" s="52" t="s">
        <v>369</v>
      </c>
      <c r="C36" s="52" t="s">
        <v>0</v>
      </c>
      <c r="D36" s="10">
        <v>0.19565217391304299</v>
      </c>
      <c r="E36" s="10">
        <v>0.58695652173913004</v>
      </c>
      <c r="F36" s="10">
        <v>0.217391304347826</v>
      </c>
      <c r="G36" s="53">
        <v>46</v>
      </c>
    </row>
    <row r="37" spans="1:7" hidden="1" x14ac:dyDescent="0.2">
      <c r="A37" s="52" t="s">
        <v>205</v>
      </c>
      <c r="B37" s="52" t="s">
        <v>370</v>
      </c>
      <c r="C37" s="52" t="s">
        <v>0</v>
      </c>
      <c r="D37" s="10">
        <v>0.25742574257425699</v>
      </c>
      <c r="E37" s="10">
        <v>0.62376237623762398</v>
      </c>
      <c r="F37" s="10">
        <v>0.118811881188119</v>
      </c>
      <c r="G37" s="53">
        <v>101</v>
      </c>
    </row>
    <row r="38" spans="1:7" hidden="1" x14ac:dyDescent="0.2">
      <c r="A38" s="52" t="s">
        <v>205</v>
      </c>
      <c r="B38" s="52" t="s">
        <v>368</v>
      </c>
      <c r="C38" s="52" t="s">
        <v>1</v>
      </c>
      <c r="D38" s="10">
        <v>0.43298969072165</v>
      </c>
      <c r="E38" s="10">
        <v>0.55670103092783496</v>
      </c>
      <c r="F38" s="10">
        <v>1.03092783505155E-2</v>
      </c>
      <c r="G38" s="54">
        <v>97</v>
      </c>
    </row>
    <row r="39" spans="1:7" hidden="1" x14ac:dyDescent="0.2">
      <c r="A39" s="52" t="s">
        <v>205</v>
      </c>
      <c r="B39" s="52" t="s">
        <v>369</v>
      </c>
      <c r="C39" s="52" t="s">
        <v>1</v>
      </c>
      <c r="D39" s="10">
        <v>0.40594059405940602</v>
      </c>
      <c r="E39" s="10">
        <v>0.42574257425742601</v>
      </c>
      <c r="F39" s="10">
        <v>0.16831683168316799</v>
      </c>
      <c r="G39" s="54">
        <v>101</v>
      </c>
    </row>
    <row r="40" spans="1:7" hidden="1" x14ac:dyDescent="0.2">
      <c r="A40" s="52" t="s">
        <v>205</v>
      </c>
      <c r="B40" s="52" t="s">
        <v>370</v>
      </c>
      <c r="C40" s="52" t="s">
        <v>1</v>
      </c>
      <c r="D40" s="10">
        <v>0.420792079207921</v>
      </c>
      <c r="E40" s="10">
        <v>0.49009900990098998</v>
      </c>
      <c r="F40" s="10">
        <v>8.9108910891089105E-2</v>
      </c>
      <c r="G40" s="54">
        <v>202</v>
      </c>
    </row>
    <row r="41" spans="1:7" hidden="1" x14ac:dyDescent="0.2">
      <c r="A41" s="52" t="s">
        <v>205</v>
      </c>
      <c r="B41" s="52" t="s">
        <v>368</v>
      </c>
      <c r="C41" s="52" t="s">
        <v>2</v>
      </c>
      <c r="D41" s="10">
        <v>0.32608695652173902</v>
      </c>
      <c r="E41" s="10">
        <v>0.60869565217391297</v>
      </c>
      <c r="F41" s="10">
        <v>6.5217391304347797E-2</v>
      </c>
      <c r="G41" s="53">
        <v>46</v>
      </c>
    </row>
    <row r="42" spans="1:7" hidden="1" x14ac:dyDescent="0.2">
      <c r="A42" s="52" t="s">
        <v>205</v>
      </c>
      <c r="B42" s="52" t="s">
        <v>369</v>
      </c>
      <c r="C42" s="52" t="s">
        <v>2</v>
      </c>
      <c r="D42" s="10">
        <v>0.31578947368421101</v>
      </c>
      <c r="E42" s="10">
        <v>0.59649122807017496</v>
      </c>
      <c r="F42" s="10">
        <v>8.7719298245614002E-2</v>
      </c>
      <c r="G42" s="53">
        <v>57</v>
      </c>
    </row>
    <row r="43" spans="1:7" hidden="1" x14ac:dyDescent="0.2">
      <c r="A43" s="52" t="s">
        <v>205</v>
      </c>
      <c r="B43" s="52" t="s">
        <v>370</v>
      </c>
      <c r="C43" s="52" t="s">
        <v>2</v>
      </c>
      <c r="D43" s="10">
        <v>0.30841121495327101</v>
      </c>
      <c r="E43" s="10">
        <v>0.61682242990654201</v>
      </c>
      <c r="F43" s="10">
        <v>7.4766355140186896E-2</v>
      </c>
      <c r="G43" s="53">
        <v>107</v>
      </c>
    </row>
    <row r="44" spans="1:7" hidden="1" x14ac:dyDescent="0.2">
      <c r="A44" s="52" t="s">
        <v>205</v>
      </c>
      <c r="B44" s="52" t="s">
        <v>368</v>
      </c>
      <c r="C44" s="52" t="s">
        <v>3</v>
      </c>
      <c r="D44" s="10">
        <v>0.37037037037037002</v>
      </c>
      <c r="E44" s="10">
        <v>0.55555555555555602</v>
      </c>
      <c r="F44" s="10">
        <v>7.4074074074074098E-2</v>
      </c>
      <c r="G44" s="54">
        <v>27</v>
      </c>
    </row>
    <row r="45" spans="1:7" hidden="1" x14ac:dyDescent="0.2">
      <c r="A45" s="52" t="s">
        <v>205</v>
      </c>
      <c r="B45" s="52" t="s">
        <v>369</v>
      </c>
      <c r="C45" s="52" t="s">
        <v>3</v>
      </c>
      <c r="D45" s="10">
        <v>0.29729729729729698</v>
      </c>
      <c r="E45" s="10">
        <v>0.51351351351351304</v>
      </c>
      <c r="F45" s="10">
        <v>0.18918918918918901</v>
      </c>
      <c r="G45" s="54">
        <v>37</v>
      </c>
    </row>
    <row r="46" spans="1:7" hidden="1" x14ac:dyDescent="0.2">
      <c r="A46" s="52" t="s">
        <v>205</v>
      </c>
      <c r="B46" s="52" t="s">
        <v>370</v>
      </c>
      <c r="C46" s="52" t="s">
        <v>3</v>
      </c>
      <c r="D46" s="10">
        <v>0.34848484848484901</v>
      </c>
      <c r="E46" s="10">
        <v>0.51515151515151503</v>
      </c>
      <c r="F46" s="10">
        <v>0.13636363636363599</v>
      </c>
      <c r="G46" s="54">
        <v>66</v>
      </c>
    </row>
    <row r="47" spans="1:7" hidden="1" x14ac:dyDescent="0.2">
      <c r="A47" s="52" t="s">
        <v>205</v>
      </c>
      <c r="B47" s="52" t="s">
        <v>368</v>
      </c>
      <c r="C47" s="52" t="s">
        <v>13</v>
      </c>
      <c r="D47" s="10">
        <v>0.3125</v>
      </c>
      <c r="E47" s="10">
        <v>0.5</v>
      </c>
      <c r="F47" s="10">
        <v>0.1875</v>
      </c>
      <c r="G47" s="53">
        <v>16</v>
      </c>
    </row>
    <row r="48" spans="1:7" hidden="1" x14ac:dyDescent="0.2">
      <c r="A48" s="52" t="s">
        <v>205</v>
      </c>
      <c r="B48" s="52" t="s">
        <v>369</v>
      </c>
      <c r="C48" s="52" t="s">
        <v>13</v>
      </c>
      <c r="D48" s="10">
        <v>0.41379310344827602</v>
      </c>
      <c r="E48" s="10">
        <v>0.44827586206896602</v>
      </c>
      <c r="F48" s="10">
        <v>0.13793103448275901</v>
      </c>
      <c r="G48" s="53">
        <v>29</v>
      </c>
    </row>
    <row r="49" spans="1:7" hidden="1" x14ac:dyDescent="0.2">
      <c r="A49" s="52" t="s">
        <v>205</v>
      </c>
      <c r="B49" s="52" t="s">
        <v>370</v>
      </c>
      <c r="C49" s="52" t="s">
        <v>13</v>
      </c>
      <c r="D49" s="10">
        <v>0.39130434782608697</v>
      </c>
      <c r="E49" s="10">
        <v>0.45652173913043498</v>
      </c>
      <c r="F49" s="10">
        <v>0.15217391304347799</v>
      </c>
      <c r="G49" s="53">
        <v>46</v>
      </c>
    </row>
    <row r="50" spans="1:7" hidden="1" x14ac:dyDescent="0.2">
      <c r="A50" s="52" t="s">
        <v>205</v>
      </c>
      <c r="B50" s="52" t="s">
        <v>368</v>
      </c>
      <c r="C50" s="52" t="s">
        <v>17</v>
      </c>
      <c r="D50" s="10">
        <v>0.44</v>
      </c>
      <c r="E50" s="10">
        <v>0.4</v>
      </c>
      <c r="F50" s="10">
        <v>0.16</v>
      </c>
      <c r="G50" s="54">
        <v>25</v>
      </c>
    </row>
    <row r="51" spans="1:7" hidden="1" x14ac:dyDescent="0.2">
      <c r="A51" s="52" t="s">
        <v>205</v>
      </c>
      <c r="B51" s="52" t="s">
        <v>369</v>
      </c>
      <c r="C51" s="52" t="s">
        <v>17</v>
      </c>
      <c r="D51" s="10">
        <v>0.25</v>
      </c>
      <c r="E51" s="10">
        <v>0.4375</v>
      </c>
      <c r="F51" s="10">
        <v>0.3125</v>
      </c>
      <c r="G51" s="54">
        <v>16</v>
      </c>
    </row>
    <row r="52" spans="1:7" hidden="1" x14ac:dyDescent="0.2">
      <c r="A52" s="52" t="s">
        <v>205</v>
      </c>
      <c r="B52" s="52" t="s">
        <v>370</v>
      </c>
      <c r="C52" s="52" t="s">
        <v>17</v>
      </c>
      <c r="D52" s="10">
        <v>0.36585365853658502</v>
      </c>
      <c r="E52" s="10">
        <v>0.41463414634146301</v>
      </c>
      <c r="F52" s="10">
        <v>0.219512195121951</v>
      </c>
      <c r="G52" s="54">
        <v>41</v>
      </c>
    </row>
    <row r="53" spans="1:7" hidden="1" x14ac:dyDescent="0.2">
      <c r="A53" s="52" t="s">
        <v>205</v>
      </c>
      <c r="B53" s="52" t="s">
        <v>368</v>
      </c>
      <c r="C53" s="52" t="s">
        <v>4</v>
      </c>
      <c r="D53" s="10">
        <v>0.5</v>
      </c>
      <c r="E53" s="10">
        <v>0.43589743589743601</v>
      </c>
      <c r="F53" s="10">
        <v>6.4102564102564097E-2</v>
      </c>
      <c r="G53" s="53">
        <v>78</v>
      </c>
    </row>
    <row r="54" spans="1:7" hidden="1" x14ac:dyDescent="0.2">
      <c r="A54" s="52" t="s">
        <v>205</v>
      </c>
      <c r="B54" s="52" t="s">
        <v>369</v>
      </c>
      <c r="C54" s="52" t="s">
        <v>4</v>
      </c>
      <c r="D54" s="10">
        <v>0.32352941176470601</v>
      </c>
      <c r="E54" s="10">
        <v>0.54411764705882304</v>
      </c>
      <c r="F54" s="10">
        <v>0.13235294117647101</v>
      </c>
      <c r="G54" s="53">
        <v>68</v>
      </c>
    </row>
    <row r="55" spans="1:7" hidden="1" x14ac:dyDescent="0.2">
      <c r="A55" s="52" t="s">
        <v>205</v>
      </c>
      <c r="B55" s="52" t="s">
        <v>370</v>
      </c>
      <c r="C55" s="52" t="s">
        <v>4</v>
      </c>
      <c r="D55" s="10">
        <v>0.40397350993377501</v>
      </c>
      <c r="E55" s="10">
        <v>0.49668874172185401</v>
      </c>
      <c r="F55" s="10">
        <v>9.9337748344370896E-2</v>
      </c>
      <c r="G55" s="53">
        <v>151</v>
      </c>
    </row>
    <row r="56" spans="1:7" hidden="1" x14ac:dyDescent="0.2">
      <c r="A56" s="52" t="s">
        <v>205</v>
      </c>
      <c r="B56" s="52" t="s">
        <v>368</v>
      </c>
      <c r="C56" s="52" t="s">
        <v>16</v>
      </c>
      <c r="D56" s="10"/>
      <c r="E56" s="10"/>
      <c r="F56" s="10"/>
      <c r="G56" s="54">
        <v>11</v>
      </c>
    </row>
    <row r="57" spans="1:7" hidden="1" x14ac:dyDescent="0.2">
      <c r="A57" s="52" t="s">
        <v>205</v>
      </c>
      <c r="B57" s="52" t="s">
        <v>369</v>
      </c>
      <c r="C57" s="52" t="s">
        <v>16</v>
      </c>
      <c r="D57" s="10">
        <v>0.66666666666666696</v>
      </c>
      <c r="E57" s="10">
        <v>0.28571428571428598</v>
      </c>
      <c r="F57" s="10">
        <v>4.7619047619047603E-2</v>
      </c>
      <c r="G57" s="54">
        <v>21</v>
      </c>
    </row>
    <row r="58" spans="1:7" hidden="1" x14ac:dyDescent="0.2">
      <c r="A58" s="52" t="s">
        <v>205</v>
      </c>
      <c r="B58" s="52" t="s">
        <v>370</v>
      </c>
      <c r="C58" s="52" t="s">
        <v>16</v>
      </c>
      <c r="D58" s="10">
        <v>0.61764705882352899</v>
      </c>
      <c r="E58" s="10">
        <v>0.32352941176470601</v>
      </c>
      <c r="F58" s="10">
        <v>5.8823529411764698E-2</v>
      </c>
      <c r="G58" s="54">
        <v>34</v>
      </c>
    </row>
    <row r="59" spans="1:7" ht="14.1" hidden="1" customHeight="1" x14ac:dyDescent="0.2">
      <c r="A59" s="38" t="s">
        <v>216</v>
      </c>
      <c r="B59" s="46" t="s">
        <v>368</v>
      </c>
      <c r="C59" s="46" t="s">
        <v>216</v>
      </c>
      <c r="D59" s="55">
        <v>0.394736842105263</v>
      </c>
      <c r="E59" s="55">
        <v>0.52412280701754399</v>
      </c>
      <c r="F59" s="55">
        <v>8.1140350877192999E-2</v>
      </c>
      <c r="G59" s="53">
        <v>456</v>
      </c>
    </row>
    <row r="60" spans="1:7" ht="14.1" hidden="1" customHeight="1" x14ac:dyDescent="0.2">
      <c r="A60" s="38" t="s">
        <v>216</v>
      </c>
      <c r="B60" s="46" t="s">
        <v>369</v>
      </c>
      <c r="C60" s="46" t="s">
        <v>216</v>
      </c>
      <c r="D60" s="55">
        <v>0.32832618025751098</v>
      </c>
      <c r="E60" s="55">
        <v>0.51931330472102999</v>
      </c>
      <c r="F60" s="55">
        <v>0.152360515021459</v>
      </c>
      <c r="G60" s="53">
        <v>466</v>
      </c>
    </row>
    <row r="61" spans="1:7" ht="14.1" hidden="1" customHeight="1" x14ac:dyDescent="0.2">
      <c r="A61" s="38" t="s">
        <v>216</v>
      </c>
      <c r="B61" s="46" t="s">
        <v>370</v>
      </c>
      <c r="C61" s="46" t="s">
        <v>216</v>
      </c>
      <c r="D61" s="55">
        <v>0.36181434599156098</v>
      </c>
      <c r="E61" s="55">
        <v>0.52320675105485204</v>
      </c>
      <c r="F61" s="55">
        <v>0.114978902953586</v>
      </c>
      <c r="G61" s="53">
        <v>948</v>
      </c>
    </row>
    <row r="62" spans="1:7" ht="14.1" customHeight="1" x14ac:dyDescent="0.2">
      <c r="A62" s="40" t="s">
        <v>181</v>
      </c>
      <c r="B62" s="56" t="s">
        <v>368</v>
      </c>
      <c r="C62" s="56" t="s">
        <v>181</v>
      </c>
      <c r="D62" s="57">
        <v>0.39617083946980902</v>
      </c>
      <c r="E62" s="57">
        <v>0.52577319587628901</v>
      </c>
      <c r="F62" s="57">
        <v>7.8055964653902798E-2</v>
      </c>
      <c r="G62" s="54">
        <v>679</v>
      </c>
    </row>
    <row r="63" spans="1:7" ht="14.1" customHeight="1" x14ac:dyDescent="0.2">
      <c r="A63" s="40" t="s">
        <v>181</v>
      </c>
      <c r="B63" s="56" t="s">
        <v>369</v>
      </c>
      <c r="C63" s="56" t="s">
        <v>181</v>
      </c>
      <c r="D63" s="57">
        <v>0.327536231884058</v>
      </c>
      <c r="E63" s="57">
        <v>0.53333333333333299</v>
      </c>
      <c r="F63" s="57">
        <v>0.139130434782609</v>
      </c>
      <c r="G63" s="54">
        <v>690</v>
      </c>
    </row>
    <row r="64" spans="1:7" ht="14.1" customHeight="1" x14ac:dyDescent="0.2">
      <c r="A64" s="40" t="s">
        <v>181</v>
      </c>
      <c r="B64" s="56" t="s">
        <v>370</v>
      </c>
      <c r="C64" s="56" t="s">
        <v>181</v>
      </c>
      <c r="D64" s="57">
        <v>0.360597439544808</v>
      </c>
      <c r="E64" s="57">
        <v>0.53129445234708395</v>
      </c>
      <c r="F64" s="57">
        <v>0.108108108108108</v>
      </c>
      <c r="G64" s="54">
        <v>1406</v>
      </c>
    </row>
    <row r="65" spans="1:7" ht="14.1" hidden="1" customHeight="1" x14ac:dyDescent="0.2">
      <c r="A65" s="58" t="s">
        <v>218</v>
      </c>
      <c r="B65" s="52" t="s">
        <v>368</v>
      </c>
      <c r="C65" s="52" t="s">
        <v>8</v>
      </c>
      <c r="D65" s="10">
        <v>0.48529411764705899</v>
      </c>
      <c r="E65" s="10">
        <v>0.46323529411764702</v>
      </c>
      <c r="F65" s="10">
        <v>5.1470588235294101E-2</v>
      </c>
      <c r="G65" s="53">
        <v>136</v>
      </c>
    </row>
    <row r="66" spans="1:7" ht="14.1" hidden="1" customHeight="1" x14ac:dyDescent="0.2">
      <c r="A66" s="58" t="s">
        <v>218</v>
      </c>
      <c r="B66" s="52" t="s">
        <v>369</v>
      </c>
      <c r="C66" s="52" t="s">
        <v>8</v>
      </c>
      <c r="D66" s="10">
        <v>0.36979166666666702</v>
      </c>
      <c r="E66" s="10">
        <v>0.56770833333333304</v>
      </c>
      <c r="F66" s="10">
        <v>6.25E-2</v>
      </c>
      <c r="G66" s="53">
        <v>192</v>
      </c>
    </row>
    <row r="67" spans="1:7" ht="14.1" hidden="1" customHeight="1" x14ac:dyDescent="0.2">
      <c r="A67" s="58" t="s">
        <v>218</v>
      </c>
      <c r="B67" s="52" t="s">
        <v>370</v>
      </c>
      <c r="C67" s="52" t="s">
        <v>8</v>
      </c>
      <c r="D67" s="10">
        <v>0.41818181818181799</v>
      </c>
      <c r="E67" s="10">
        <v>0.52424242424242395</v>
      </c>
      <c r="F67" s="10">
        <v>5.75757575757576E-2</v>
      </c>
      <c r="G67" s="53">
        <v>330</v>
      </c>
    </row>
    <row r="68" spans="1:7" ht="14.1" hidden="1" customHeight="1" x14ac:dyDescent="0.2">
      <c r="A68" s="58" t="s">
        <v>220</v>
      </c>
      <c r="B68" s="52" t="s">
        <v>368</v>
      </c>
      <c r="C68" s="52" t="s">
        <v>86</v>
      </c>
      <c r="D68" s="10">
        <v>0.431034482758621</v>
      </c>
      <c r="E68" s="10">
        <v>0.48275862068965503</v>
      </c>
      <c r="F68" s="10">
        <v>8.6206896551724102E-2</v>
      </c>
      <c r="G68" s="54">
        <v>58</v>
      </c>
    </row>
    <row r="69" spans="1:7" ht="14.1" hidden="1" customHeight="1" x14ac:dyDescent="0.2">
      <c r="A69" s="58" t="s">
        <v>220</v>
      </c>
      <c r="B69" s="52" t="s">
        <v>369</v>
      </c>
      <c r="C69" s="52" t="s">
        <v>86</v>
      </c>
      <c r="D69" s="10">
        <v>0.37704918032786899</v>
      </c>
      <c r="E69" s="10">
        <v>0.50819672131147497</v>
      </c>
      <c r="F69" s="10">
        <v>0.114754098360656</v>
      </c>
      <c r="G69" s="54">
        <v>61</v>
      </c>
    </row>
    <row r="70" spans="1:7" ht="14.1" hidden="1" customHeight="1" x14ac:dyDescent="0.2">
      <c r="A70" s="58" t="s">
        <v>220</v>
      </c>
      <c r="B70" s="52" t="s">
        <v>370</v>
      </c>
      <c r="C70" s="52" t="s">
        <v>86</v>
      </c>
      <c r="D70" s="10">
        <v>0.40336134453781503</v>
      </c>
      <c r="E70" s="10">
        <v>0.495798319327731</v>
      </c>
      <c r="F70" s="10">
        <v>0.10084033613445401</v>
      </c>
      <c r="G70" s="54">
        <v>119</v>
      </c>
    </row>
    <row r="71" spans="1:7" ht="14.1" hidden="1" customHeight="1" x14ac:dyDescent="0.2">
      <c r="A71" s="58" t="s">
        <v>222</v>
      </c>
      <c r="B71" s="52" t="s">
        <v>368</v>
      </c>
      <c r="C71" s="52" t="s">
        <v>64</v>
      </c>
      <c r="D71" s="10">
        <v>0.48979591836734698</v>
      </c>
      <c r="E71" s="10">
        <v>0.44897959183673503</v>
      </c>
      <c r="F71" s="10">
        <v>6.1224489795918401E-2</v>
      </c>
      <c r="G71" s="53">
        <v>196</v>
      </c>
    </row>
    <row r="72" spans="1:7" ht="14.1" hidden="1" customHeight="1" x14ac:dyDescent="0.2">
      <c r="A72" s="58" t="s">
        <v>222</v>
      </c>
      <c r="B72" s="52" t="s">
        <v>369</v>
      </c>
      <c r="C72" s="52" t="s">
        <v>64</v>
      </c>
      <c r="D72" s="10">
        <v>0.33064516129032301</v>
      </c>
      <c r="E72" s="10">
        <v>0.62903225806451601</v>
      </c>
      <c r="F72" s="10">
        <v>4.0322580645161303E-2</v>
      </c>
      <c r="G72" s="53">
        <v>124</v>
      </c>
    </row>
    <row r="73" spans="1:7" ht="14.1" hidden="1" customHeight="1" x14ac:dyDescent="0.2">
      <c r="A73" s="58" t="s">
        <v>222</v>
      </c>
      <c r="B73" s="52" t="s">
        <v>370</v>
      </c>
      <c r="C73" s="52" t="s">
        <v>64</v>
      </c>
      <c r="D73" s="10">
        <v>0.42990654205607498</v>
      </c>
      <c r="E73" s="10">
        <v>0.517133956386293</v>
      </c>
      <c r="F73" s="10">
        <v>5.2959501557632398E-2</v>
      </c>
      <c r="G73" s="53">
        <v>321</v>
      </c>
    </row>
    <row r="74" spans="1:7" ht="14.1" hidden="1" customHeight="1" x14ac:dyDescent="0.2">
      <c r="A74" s="58" t="s">
        <v>224</v>
      </c>
      <c r="B74" s="52" t="s">
        <v>368</v>
      </c>
      <c r="C74" s="52" t="s">
        <v>87</v>
      </c>
      <c r="D74" s="10">
        <v>0.58823529411764697</v>
      </c>
      <c r="E74" s="10">
        <v>0.35294117647058798</v>
      </c>
      <c r="F74" s="10">
        <v>5.8823529411764698E-2</v>
      </c>
      <c r="G74" s="54">
        <v>17</v>
      </c>
    </row>
    <row r="75" spans="1:7" ht="14.1" hidden="1" customHeight="1" x14ac:dyDescent="0.2">
      <c r="A75" s="58" t="s">
        <v>224</v>
      </c>
      <c r="B75" s="52" t="s">
        <v>369</v>
      </c>
      <c r="C75" s="52" t="s">
        <v>87</v>
      </c>
      <c r="D75" s="10"/>
      <c r="E75" s="10"/>
      <c r="F75" s="10"/>
      <c r="G75" s="54">
        <v>13</v>
      </c>
    </row>
    <row r="76" spans="1:7" ht="14.1" hidden="1" customHeight="1" x14ac:dyDescent="0.2">
      <c r="A76" s="58" t="s">
        <v>224</v>
      </c>
      <c r="B76" s="52" t="s">
        <v>370</v>
      </c>
      <c r="C76" s="52" t="s">
        <v>87</v>
      </c>
      <c r="D76" s="10">
        <v>0.5</v>
      </c>
      <c r="E76" s="10">
        <v>0.36666666666666697</v>
      </c>
      <c r="F76" s="10">
        <v>0.133333333333333</v>
      </c>
      <c r="G76" s="54">
        <v>30</v>
      </c>
    </row>
    <row r="77" spans="1:7" ht="14.1" customHeight="1" x14ac:dyDescent="0.2">
      <c r="A77" s="40" t="s">
        <v>182</v>
      </c>
      <c r="B77" s="56" t="s">
        <v>368</v>
      </c>
      <c r="C77" s="56" t="s">
        <v>182</v>
      </c>
      <c r="D77" s="57">
        <v>0.48402948402948398</v>
      </c>
      <c r="E77" s="57">
        <v>0.45454545454545497</v>
      </c>
      <c r="F77" s="57">
        <v>6.1425061425061399E-2</v>
      </c>
      <c r="G77" s="53">
        <v>407</v>
      </c>
    </row>
    <row r="78" spans="1:7" ht="14.1" customHeight="1" x14ac:dyDescent="0.2">
      <c r="A78" s="40" t="s">
        <v>182</v>
      </c>
      <c r="B78" s="56" t="s">
        <v>369</v>
      </c>
      <c r="C78" s="56" t="s">
        <v>182</v>
      </c>
      <c r="D78" s="57">
        <v>0.35897435897435898</v>
      </c>
      <c r="E78" s="57">
        <v>0.57179487179487198</v>
      </c>
      <c r="F78" s="57">
        <v>6.9230769230769207E-2</v>
      </c>
      <c r="G78" s="53">
        <v>390</v>
      </c>
    </row>
    <row r="79" spans="1:7" ht="14.1" customHeight="1" x14ac:dyDescent="0.2">
      <c r="A79" s="40" t="s">
        <v>182</v>
      </c>
      <c r="B79" s="56" t="s">
        <v>370</v>
      </c>
      <c r="C79" s="56" t="s">
        <v>182</v>
      </c>
      <c r="D79" s="57">
        <v>0.42375000000000002</v>
      </c>
      <c r="E79" s="57">
        <v>0.51124999999999998</v>
      </c>
      <c r="F79" s="57">
        <v>6.5000000000000002E-2</v>
      </c>
      <c r="G79" s="53">
        <v>800</v>
      </c>
    </row>
    <row r="80" spans="1:7" ht="14.1" customHeight="1" x14ac:dyDescent="0.2">
      <c r="A80" s="59" t="s">
        <v>89</v>
      </c>
      <c r="B80" s="49" t="s">
        <v>368</v>
      </c>
      <c r="C80" s="49" t="s">
        <v>89</v>
      </c>
      <c r="D80" s="60">
        <v>0.42909760589318602</v>
      </c>
      <c r="E80" s="60">
        <v>0.499079189686924</v>
      </c>
      <c r="F80" s="60">
        <v>7.18232044198895E-2</v>
      </c>
      <c r="G80" s="54">
        <v>1086</v>
      </c>
    </row>
    <row r="81" spans="1:7" ht="14.1" customHeight="1" x14ac:dyDescent="0.2">
      <c r="A81" s="59" t="s">
        <v>89</v>
      </c>
      <c r="B81" s="49" t="s">
        <v>369</v>
      </c>
      <c r="C81" s="49" t="s">
        <v>89</v>
      </c>
      <c r="D81" s="60">
        <v>0.33888888888888902</v>
      </c>
      <c r="E81" s="60">
        <v>0.54722222222222205</v>
      </c>
      <c r="F81" s="60">
        <v>0.113888888888889</v>
      </c>
      <c r="G81" s="54">
        <v>1080</v>
      </c>
    </row>
    <row r="82" spans="1:7" ht="14.1" customHeight="1" x14ac:dyDescent="0.2">
      <c r="A82" s="59" t="s">
        <v>89</v>
      </c>
      <c r="B82" s="49" t="s">
        <v>370</v>
      </c>
      <c r="C82" s="49" t="s">
        <v>89</v>
      </c>
      <c r="D82" s="60">
        <v>0.38349954669084302</v>
      </c>
      <c r="E82" s="60">
        <v>0.52402538531278298</v>
      </c>
      <c r="F82" s="60">
        <v>9.2475067996373506E-2</v>
      </c>
      <c r="G82" s="54">
        <v>2206</v>
      </c>
    </row>
    <row r="83" spans="1:7" x14ac:dyDescent="0.2">
      <c r="A83" s="46" t="s">
        <v>371</v>
      </c>
    </row>
    <row r="85" spans="1:7" ht="18" customHeight="1" x14ac:dyDescent="0.2">
      <c r="A85" s="48" t="s">
        <v>372</v>
      </c>
    </row>
    <row r="87" spans="1:7" x14ac:dyDescent="0.2">
      <c r="D87" s="10"/>
      <c r="E87" s="10"/>
      <c r="F87" s="10"/>
    </row>
    <row r="88" spans="1:7" x14ac:dyDescent="0.2">
      <c r="D88" s="10"/>
      <c r="E88" s="10"/>
      <c r="F88" s="10"/>
    </row>
    <row r="89" spans="1:7" x14ac:dyDescent="0.2">
      <c r="D89" s="10"/>
      <c r="E89" s="10"/>
      <c r="F89" s="10"/>
    </row>
    <row r="90" spans="1:7" x14ac:dyDescent="0.2">
      <c r="D90" s="10"/>
      <c r="E90" s="10"/>
      <c r="F90" s="10"/>
    </row>
    <row r="91" spans="1:7" x14ac:dyDescent="0.2">
      <c r="D91" s="10"/>
      <c r="E91" s="10"/>
      <c r="F91" s="10"/>
    </row>
    <row r="92" spans="1:7" x14ac:dyDescent="0.2">
      <c r="D92" s="10"/>
      <c r="E92" s="10"/>
      <c r="F92" s="10"/>
    </row>
    <row r="93" spans="1:7" x14ac:dyDescent="0.2">
      <c r="D93" s="10"/>
      <c r="E93" s="10"/>
      <c r="F93" s="10"/>
    </row>
    <row r="94" spans="1:7" x14ac:dyDescent="0.2">
      <c r="D94" s="10"/>
      <c r="E94" s="10"/>
      <c r="F94" s="10"/>
    </row>
    <row r="95" spans="1:7" x14ac:dyDescent="0.2">
      <c r="D95" s="10"/>
      <c r="E95" s="10"/>
      <c r="F95" s="10"/>
    </row>
    <row r="96" spans="1:7" x14ac:dyDescent="0.2">
      <c r="D96" s="10"/>
      <c r="E96" s="10"/>
      <c r="F96" s="10"/>
    </row>
    <row r="97" spans="4:6" x14ac:dyDescent="0.2">
      <c r="D97" s="10"/>
      <c r="E97" s="10"/>
      <c r="F97" s="10"/>
    </row>
    <row r="98" spans="4:6" x14ac:dyDescent="0.2">
      <c r="D98" s="10"/>
      <c r="E98" s="10"/>
      <c r="F98" s="10"/>
    </row>
    <row r="99" spans="4:6" x14ac:dyDescent="0.2">
      <c r="D99" s="10"/>
      <c r="E99" s="10"/>
      <c r="F99" s="10"/>
    </row>
    <row r="100" spans="4:6" x14ac:dyDescent="0.2">
      <c r="D100" s="10"/>
      <c r="E100" s="10"/>
      <c r="F100" s="10"/>
    </row>
    <row r="101" spans="4:6" x14ac:dyDescent="0.2">
      <c r="D101" s="10"/>
      <c r="E101" s="10"/>
      <c r="F101" s="10"/>
    </row>
    <row r="102" spans="4:6" x14ac:dyDescent="0.2">
      <c r="D102" s="10"/>
      <c r="E102" s="10"/>
      <c r="F102" s="10"/>
    </row>
    <row r="103" spans="4:6" x14ac:dyDescent="0.2">
      <c r="D103" s="10"/>
      <c r="E103" s="10"/>
      <c r="F103" s="10"/>
    </row>
    <row r="104" spans="4:6" x14ac:dyDescent="0.2">
      <c r="D104" s="10"/>
      <c r="E104" s="10"/>
      <c r="F104" s="10"/>
    </row>
    <row r="105" spans="4:6" x14ac:dyDescent="0.2">
      <c r="D105" s="10"/>
      <c r="E105" s="10"/>
      <c r="F105" s="10"/>
    </row>
    <row r="106" spans="4:6" x14ac:dyDescent="0.2">
      <c r="D106" s="10"/>
      <c r="E106" s="10"/>
      <c r="F106" s="10"/>
    </row>
    <row r="107" spans="4:6" x14ac:dyDescent="0.2">
      <c r="D107" s="10"/>
      <c r="E107" s="10"/>
      <c r="F107" s="10"/>
    </row>
    <row r="108" spans="4:6" x14ac:dyDescent="0.2">
      <c r="D108" s="10"/>
      <c r="E108" s="10"/>
      <c r="F108" s="10"/>
    </row>
    <row r="109" spans="4:6" x14ac:dyDescent="0.2">
      <c r="D109" s="10"/>
      <c r="E109" s="10"/>
      <c r="F109" s="10"/>
    </row>
    <row r="110" spans="4:6" x14ac:dyDescent="0.2">
      <c r="D110" s="10"/>
      <c r="E110" s="10"/>
      <c r="F110" s="10"/>
    </row>
    <row r="111" spans="4:6" x14ac:dyDescent="0.2">
      <c r="D111" s="10"/>
      <c r="E111" s="10"/>
      <c r="F111" s="10"/>
    </row>
    <row r="112" spans="4:6" x14ac:dyDescent="0.2">
      <c r="D112" s="10"/>
      <c r="E112" s="10"/>
      <c r="F112" s="10"/>
    </row>
    <row r="113" spans="4:6" x14ac:dyDescent="0.2">
      <c r="D113" s="10"/>
      <c r="E113" s="10"/>
      <c r="F113" s="10"/>
    </row>
    <row r="114" spans="4:6" x14ac:dyDescent="0.2">
      <c r="D114" s="10"/>
      <c r="E114" s="10"/>
      <c r="F114" s="10"/>
    </row>
    <row r="115" spans="4:6" x14ac:dyDescent="0.2">
      <c r="D115" s="10"/>
      <c r="E115" s="10"/>
      <c r="F115" s="10"/>
    </row>
    <row r="116" spans="4:6" x14ac:dyDescent="0.2">
      <c r="D116" s="10"/>
      <c r="E116" s="10"/>
      <c r="F116" s="10"/>
    </row>
    <row r="117" spans="4:6" x14ac:dyDescent="0.2">
      <c r="D117" s="10"/>
      <c r="E117" s="10"/>
      <c r="F117" s="10"/>
    </row>
    <row r="118" spans="4:6" x14ac:dyDescent="0.2">
      <c r="D118" s="10"/>
      <c r="E118" s="10"/>
      <c r="F118" s="10"/>
    </row>
    <row r="119" spans="4:6" x14ac:dyDescent="0.2">
      <c r="D119" s="10"/>
      <c r="E119" s="10"/>
      <c r="F119" s="10"/>
    </row>
    <row r="120" spans="4:6" x14ac:dyDescent="0.2">
      <c r="D120" s="10"/>
      <c r="E120" s="10"/>
      <c r="F120" s="10"/>
    </row>
    <row r="121" spans="4:6" x14ac:dyDescent="0.2">
      <c r="D121" s="10"/>
      <c r="E121" s="10"/>
      <c r="F121" s="10"/>
    </row>
    <row r="122" spans="4:6" x14ac:dyDescent="0.2">
      <c r="D122" s="10"/>
      <c r="E122" s="10"/>
      <c r="F122" s="10"/>
    </row>
    <row r="123" spans="4:6" x14ac:dyDescent="0.2">
      <c r="D123" s="10"/>
      <c r="E123" s="10"/>
      <c r="F123" s="10"/>
    </row>
    <row r="124" spans="4:6" x14ac:dyDescent="0.2">
      <c r="D124" s="10"/>
      <c r="E124" s="10"/>
      <c r="F124" s="10"/>
    </row>
    <row r="125" spans="4:6" x14ac:dyDescent="0.2">
      <c r="D125" s="10"/>
      <c r="E125" s="10"/>
      <c r="F125" s="10"/>
    </row>
    <row r="126" spans="4:6" x14ac:dyDescent="0.2">
      <c r="D126" s="10"/>
      <c r="E126" s="10"/>
      <c r="F126" s="10"/>
    </row>
    <row r="127" spans="4:6" x14ac:dyDescent="0.2">
      <c r="D127" s="10"/>
      <c r="E127" s="10"/>
      <c r="F127" s="10"/>
    </row>
    <row r="128" spans="4:6" x14ac:dyDescent="0.2">
      <c r="D128" s="10"/>
      <c r="E128" s="10"/>
      <c r="F128" s="10"/>
    </row>
    <row r="129" spans="4:6" x14ac:dyDescent="0.2">
      <c r="D129" s="10"/>
      <c r="E129" s="10"/>
      <c r="F129" s="10"/>
    </row>
    <row r="130" spans="4:6" x14ac:dyDescent="0.2">
      <c r="D130" s="10"/>
      <c r="E130" s="10"/>
      <c r="F130" s="10"/>
    </row>
    <row r="131" spans="4:6" x14ac:dyDescent="0.2">
      <c r="D131" s="10"/>
      <c r="E131" s="10"/>
      <c r="F131" s="10"/>
    </row>
    <row r="132" spans="4:6" x14ac:dyDescent="0.2">
      <c r="D132" s="10"/>
      <c r="E132" s="10"/>
      <c r="F132" s="10"/>
    </row>
    <row r="133" spans="4:6" x14ac:dyDescent="0.2">
      <c r="D133" s="10"/>
      <c r="E133" s="10"/>
      <c r="F133" s="10"/>
    </row>
    <row r="134" spans="4:6" x14ac:dyDescent="0.2">
      <c r="D134" s="10"/>
      <c r="E134" s="10"/>
      <c r="F134" s="10"/>
    </row>
    <row r="135" spans="4:6" x14ac:dyDescent="0.2">
      <c r="D135" s="10"/>
      <c r="E135" s="10"/>
      <c r="F135" s="10"/>
    </row>
    <row r="136" spans="4:6" x14ac:dyDescent="0.2">
      <c r="D136" s="10"/>
      <c r="E136" s="10"/>
      <c r="F136" s="10"/>
    </row>
    <row r="137" spans="4:6" x14ac:dyDescent="0.2">
      <c r="D137" s="10"/>
      <c r="E137" s="10"/>
      <c r="F137" s="10"/>
    </row>
    <row r="138" spans="4:6" x14ac:dyDescent="0.2">
      <c r="D138" s="10"/>
      <c r="E138" s="10"/>
      <c r="F138" s="10"/>
    </row>
    <row r="139" spans="4:6" x14ac:dyDescent="0.2">
      <c r="D139" s="10"/>
      <c r="E139" s="10"/>
      <c r="F139" s="10"/>
    </row>
    <row r="140" spans="4:6" x14ac:dyDescent="0.2">
      <c r="D140" s="10"/>
      <c r="E140" s="10"/>
      <c r="F140" s="10"/>
    </row>
    <row r="141" spans="4:6" x14ac:dyDescent="0.2">
      <c r="D141" s="10"/>
      <c r="E141" s="10"/>
      <c r="F141" s="10"/>
    </row>
    <row r="142" spans="4:6" x14ac:dyDescent="0.2">
      <c r="D142" s="10"/>
      <c r="E142" s="10"/>
      <c r="F142" s="10"/>
    </row>
    <row r="143" spans="4:6" x14ac:dyDescent="0.2">
      <c r="D143" s="10"/>
      <c r="E143" s="10"/>
      <c r="F143" s="10"/>
    </row>
    <row r="144" spans="4:6" x14ac:dyDescent="0.2">
      <c r="D144" s="10"/>
      <c r="E144" s="10"/>
      <c r="F144" s="10"/>
    </row>
    <row r="145" spans="4:6" x14ac:dyDescent="0.2">
      <c r="D145" s="10"/>
      <c r="E145" s="10"/>
      <c r="F145" s="10"/>
    </row>
    <row r="146" spans="4:6" x14ac:dyDescent="0.2">
      <c r="D146" s="10"/>
      <c r="E146" s="10"/>
      <c r="F146" s="10"/>
    </row>
    <row r="147" spans="4:6" x14ac:dyDescent="0.2">
      <c r="D147" s="10"/>
      <c r="E147" s="10"/>
      <c r="F147" s="10"/>
    </row>
    <row r="148" spans="4:6" x14ac:dyDescent="0.2">
      <c r="D148" s="10"/>
      <c r="E148" s="10"/>
      <c r="F148" s="10"/>
    </row>
    <row r="149" spans="4:6" x14ac:dyDescent="0.2">
      <c r="D149" s="10"/>
      <c r="E149" s="10"/>
      <c r="F149" s="10"/>
    </row>
    <row r="150" spans="4:6" x14ac:dyDescent="0.2">
      <c r="D150" s="10"/>
      <c r="E150" s="10"/>
      <c r="F150" s="10"/>
    </row>
    <row r="151" spans="4:6" x14ac:dyDescent="0.2">
      <c r="D151" s="10"/>
      <c r="E151" s="10"/>
      <c r="F151" s="10"/>
    </row>
    <row r="152" spans="4:6" x14ac:dyDescent="0.2">
      <c r="D152" s="10"/>
      <c r="E152" s="10"/>
      <c r="F152" s="10"/>
    </row>
    <row r="153" spans="4:6" x14ac:dyDescent="0.2">
      <c r="D153" s="10"/>
      <c r="E153" s="10"/>
      <c r="F153" s="10"/>
    </row>
    <row r="154" spans="4:6" x14ac:dyDescent="0.2">
      <c r="D154" s="10"/>
      <c r="E154" s="10"/>
      <c r="F154" s="10"/>
    </row>
    <row r="155" spans="4:6" x14ac:dyDescent="0.2">
      <c r="D155" s="10"/>
      <c r="E155" s="10"/>
      <c r="F155" s="10"/>
    </row>
    <row r="156" spans="4:6" x14ac:dyDescent="0.2">
      <c r="D156" s="10"/>
      <c r="E156" s="10"/>
      <c r="F156" s="10"/>
    </row>
    <row r="157" spans="4:6" x14ac:dyDescent="0.2">
      <c r="D157" s="10"/>
      <c r="E157" s="10"/>
      <c r="F157" s="10"/>
    </row>
    <row r="158" spans="4:6" x14ac:dyDescent="0.2">
      <c r="D158" s="10"/>
      <c r="E158" s="10"/>
      <c r="F158" s="10"/>
    </row>
  </sheetData>
  <mergeCells count="2">
    <mergeCell ref="A3:G3"/>
    <mergeCell ref="A2:G2"/>
  </mergeCells>
  <pageMargins left="0.59055118110236227" right="0.39370078740157483" top="0.98425196850393704" bottom="0.98425196850393704" header="0.51181102362204722" footer="0.51181102362204722"/>
  <pageSetup paperSize="9" scale="60" orientation="portrait" r:id="rId1"/>
  <headerFooter scaleWithDoc="0" alignWithMargins="0">
    <oddFooter>&amp;L&amp;"Arial,Kursiv"</oddFooter>
  </headerFooter>
  <rowBreaks count="1" manualBreakCount="1">
    <brk id="83" max="8" man="1"/>
  </rowBreaks>
  <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58"/>
  <sheetViews>
    <sheetView showGridLines="0" showWhiteSpace="0" zoomScaleNormal="100" zoomScalePageLayoutView="85" workbookViewId="0"/>
  </sheetViews>
  <sheetFormatPr defaultColWidth="11.42578125" defaultRowHeight="12.75" x14ac:dyDescent="0.2"/>
  <cols>
    <col min="1" max="1" width="32.42578125" customWidth="1"/>
    <col min="2" max="2" width="8.42578125" customWidth="1"/>
    <col min="3" max="3" width="32.42578125" customWidth="1"/>
    <col min="4" max="4" width="13.42578125" customWidth="1"/>
    <col min="5" max="5" width="14" customWidth="1"/>
    <col min="6" max="6" width="23.140625" customWidth="1"/>
    <col min="7" max="7" width="14.42578125" customWidth="1"/>
    <col min="8" max="8" width="14" customWidth="1"/>
    <col min="9" max="9" width="15.140625" customWidth="1"/>
  </cols>
  <sheetData>
    <row r="1" spans="1:12" ht="15.95" customHeight="1" x14ac:dyDescent="0.25">
      <c r="A1" s="47" t="s">
        <v>360</v>
      </c>
      <c r="D1" s="47"/>
      <c r="E1" s="47"/>
      <c r="F1" s="47"/>
      <c r="G1" s="47"/>
      <c r="H1" s="47"/>
      <c r="I1" s="47"/>
      <c r="J1" s="47"/>
      <c r="K1" s="43" t="str">
        <f>HYPERLINK("#Innehållsförteckning!A1", "Innehållsförteckning")</f>
        <v>Innehållsförteckning</v>
      </c>
    </row>
    <row r="2" spans="1:12" ht="25.5" customHeight="1" x14ac:dyDescent="0.2">
      <c r="A2" s="65" t="s">
        <v>402</v>
      </c>
      <c r="B2" s="65"/>
      <c r="C2" s="65"/>
      <c r="D2" s="65"/>
      <c r="E2" s="65"/>
      <c r="F2" s="65"/>
      <c r="G2" s="65"/>
      <c r="H2" s="65"/>
      <c r="I2" s="65"/>
    </row>
    <row r="3" spans="1:12" ht="13.5" customHeight="1" x14ac:dyDescent="0.2">
      <c r="A3" s="71" t="s">
        <v>362</v>
      </c>
      <c r="B3" s="71"/>
      <c r="C3" s="71"/>
      <c r="D3" s="71"/>
      <c r="E3" s="71"/>
      <c r="F3" s="71"/>
      <c r="G3" s="71"/>
      <c r="H3" s="71"/>
      <c r="I3" s="71"/>
    </row>
    <row r="4" spans="1:12" ht="14.1" customHeight="1" x14ac:dyDescent="0.2">
      <c r="A4" s="49" t="s">
        <v>180</v>
      </c>
      <c r="B4" s="49" t="s">
        <v>363</v>
      </c>
      <c r="C4" s="49" t="s">
        <v>62</v>
      </c>
      <c r="D4" s="49" t="s">
        <v>401</v>
      </c>
      <c r="E4" s="49" t="s">
        <v>400</v>
      </c>
      <c r="F4" s="63" t="s">
        <v>399</v>
      </c>
      <c r="G4" s="49" t="s">
        <v>398</v>
      </c>
      <c r="H4" s="62" t="s">
        <v>397</v>
      </c>
      <c r="I4" s="51" t="s">
        <v>367</v>
      </c>
      <c r="L4" s="61"/>
    </row>
    <row r="5" spans="1:12" hidden="1" x14ac:dyDescent="0.2">
      <c r="A5" s="52" t="s">
        <v>189</v>
      </c>
      <c r="B5" s="52" t="s">
        <v>368</v>
      </c>
      <c r="C5" s="52" t="s">
        <v>6</v>
      </c>
      <c r="D5" s="10">
        <v>0.11764705882352899</v>
      </c>
      <c r="E5" s="10">
        <v>0.23529411764705899</v>
      </c>
      <c r="F5" s="10">
        <v>0.52941176470588203</v>
      </c>
      <c r="G5" s="10">
        <v>0.11764705882352899</v>
      </c>
      <c r="H5" s="10">
        <v>0</v>
      </c>
      <c r="I5" s="53">
        <v>17</v>
      </c>
      <c r="L5" s="61"/>
    </row>
    <row r="6" spans="1:12" hidden="1" x14ac:dyDescent="0.2">
      <c r="A6" s="52" t="s">
        <v>189</v>
      </c>
      <c r="B6" s="52" t="s">
        <v>369</v>
      </c>
      <c r="C6" s="52" t="s">
        <v>6</v>
      </c>
      <c r="D6" s="10">
        <v>0.12</v>
      </c>
      <c r="E6" s="10">
        <v>0.2</v>
      </c>
      <c r="F6" s="10">
        <v>0.52</v>
      </c>
      <c r="G6" s="10">
        <v>0.12</v>
      </c>
      <c r="H6" s="10">
        <v>0.04</v>
      </c>
      <c r="I6" s="53">
        <v>25</v>
      </c>
      <c r="L6" s="61"/>
    </row>
    <row r="7" spans="1:12" hidden="1" x14ac:dyDescent="0.2">
      <c r="A7" s="52" t="s">
        <v>189</v>
      </c>
      <c r="B7" s="52" t="s">
        <v>370</v>
      </c>
      <c r="C7" s="52" t="s">
        <v>6</v>
      </c>
      <c r="D7" s="10">
        <v>0.119047619047619</v>
      </c>
      <c r="E7" s="10">
        <v>0.214285714285714</v>
      </c>
      <c r="F7" s="10">
        <v>0.52380952380952395</v>
      </c>
      <c r="G7" s="10">
        <v>0.119047619047619</v>
      </c>
      <c r="H7" s="10">
        <v>2.3809523809523801E-2</v>
      </c>
      <c r="I7" s="53">
        <v>42</v>
      </c>
      <c r="L7" s="61"/>
    </row>
    <row r="8" spans="1:12" hidden="1" x14ac:dyDescent="0.2">
      <c r="A8" s="52" t="s">
        <v>191</v>
      </c>
      <c r="B8" s="52" t="s">
        <v>368</v>
      </c>
      <c r="C8" s="52" t="s">
        <v>10</v>
      </c>
      <c r="D8" s="10">
        <v>0.125</v>
      </c>
      <c r="E8" s="10">
        <v>0.1875</v>
      </c>
      <c r="F8" s="10">
        <v>0.5625</v>
      </c>
      <c r="G8" s="10">
        <v>0.125</v>
      </c>
      <c r="H8" s="10">
        <v>0</v>
      </c>
      <c r="I8" s="54">
        <v>16</v>
      </c>
      <c r="L8" s="61"/>
    </row>
    <row r="9" spans="1:12" hidden="1" x14ac:dyDescent="0.2">
      <c r="A9" s="52" t="s">
        <v>191</v>
      </c>
      <c r="B9" s="52" t="s">
        <v>369</v>
      </c>
      <c r="C9" s="52" t="s">
        <v>10</v>
      </c>
      <c r="D9" s="10">
        <v>0.105263157894737</v>
      </c>
      <c r="E9" s="10">
        <v>0.42105263157894701</v>
      </c>
      <c r="F9" s="10">
        <v>0.42105263157894701</v>
      </c>
      <c r="G9" s="10">
        <v>5.2631578947368397E-2</v>
      </c>
      <c r="H9" s="10">
        <v>0</v>
      </c>
      <c r="I9" s="54">
        <v>19</v>
      </c>
      <c r="L9" s="61"/>
    </row>
    <row r="10" spans="1:12" hidden="1" x14ac:dyDescent="0.2">
      <c r="A10" s="52" t="s">
        <v>191</v>
      </c>
      <c r="B10" s="52" t="s">
        <v>370</v>
      </c>
      <c r="C10" s="52" t="s">
        <v>10</v>
      </c>
      <c r="D10" s="10">
        <v>0.108108108108108</v>
      </c>
      <c r="E10" s="10">
        <v>0.35135135135135098</v>
      </c>
      <c r="F10" s="10">
        <v>0.45945945945945899</v>
      </c>
      <c r="G10" s="10">
        <v>8.1081081081081099E-2</v>
      </c>
      <c r="H10" s="10">
        <v>0</v>
      </c>
      <c r="I10" s="54">
        <v>37</v>
      </c>
      <c r="L10" s="61"/>
    </row>
    <row r="11" spans="1:12" hidden="1" x14ac:dyDescent="0.2">
      <c r="A11" s="52" t="s">
        <v>193</v>
      </c>
      <c r="B11" s="52" t="s">
        <v>368</v>
      </c>
      <c r="C11" s="52" t="s">
        <v>85</v>
      </c>
      <c r="D11" s="10">
        <v>0.2</v>
      </c>
      <c r="E11" s="10">
        <v>0.24</v>
      </c>
      <c r="F11" s="10">
        <v>0.48</v>
      </c>
      <c r="G11" s="10">
        <v>0.08</v>
      </c>
      <c r="H11" s="10">
        <v>0</v>
      </c>
      <c r="I11" s="53">
        <v>25</v>
      </c>
    </row>
    <row r="12" spans="1:12" hidden="1" x14ac:dyDescent="0.2">
      <c r="A12" s="52" t="s">
        <v>193</v>
      </c>
      <c r="B12" s="52" t="s">
        <v>369</v>
      </c>
      <c r="C12" s="52" t="s">
        <v>85</v>
      </c>
      <c r="D12" s="10">
        <v>0.29166666666666702</v>
      </c>
      <c r="E12" s="10">
        <v>0.375</v>
      </c>
      <c r="F12" s="10">
        <v>0.25</v>
      </c>
      <c r="G12" s="10">
        <v>8.3333333333333301E-2</v>
      </c>
      <c r="H12" s="10">
        <v>0</v>
      </c>
      <c r="I12" s="53">
        <v>24</v>
      </c>
    </row>
    <row r="13" spans="1:12" hidden="1" x14ac:dyDescent="0.2">
      <c r="A13" s="52" t="s">
        <v>193</v>
      </c>
      <c r="B13" s="52" t="s">
        <v>370</v>
      </c>
      <c r="C13" s="52" t="s">
        <v>85</v>
      </c>
      <c r="D13" s="10">
        <v>0.26</v>
      </c>
      <c r="E13" s="10">
        <v>0.3</v>
      </c>
      <c r="F13" s="10">
        <v>0.36</v>
      </c>
      <c r="G13" s="10">
        <v>0.08</v>
      </c>
      <c r="H13" s="10">
        <v>0</v>
      </c>
      <c r="I13" s="53">
        <v>50</v>
      </c>
    </row>
    <row r="14" spans="1:12" hidden="1" x14ac:dyDescent="0.2">
      <c r="A14" s="52" t="s">
        <v>195</v>
      </c>
      <c r="B14" s="52" t="s">
        <v>368</v>
      </c>
      <c r="C14" s="52" t="s">
        <v>7</v>
      </c>
      <c r="D14" s="10">
        <v>0.18181818181818199</v>
      </c>
      <c r="E14" s="10">
        <v>0.13636363636363599</v>
      </c>
      <c r="F14" s="10">
        <v>0.59090909090909105</v>
      </c>
      <c r="G14" s="10">
        <v>9.0909090909090898E-2</v>
      </c>
      <c r="H14" s="10">
        <v>0</v>
      </c>
      <c r="I14" s="54">
        <v>22</v>
      </c>
    </row>
    <row r="15" spans="1:12" hidden="1" x14ac:dyDescent="0.2">
      <c r="A15" s="52" t="s">
        <v>195</v>
      </c>
      <c r="B15" s="52" t="s">
        <v>369</v>
      </c>
      <c r="C15" s="52" t="s">
        <v>7</v>
      </c>
      <c r="D15" s="10">
        <v>0.23529411764705899</v>
      </c>
      <c r="E15" s="10">
        <v>0.11764705882352899</v>
      </c>
      <c r="F15" s="10">
        <v>0.5</v>
      </c>
      <c r="G15" s="10">
        <v>0.11764705882352899</v>
      </c>
      <c r="H15" s="10">
        <v>2.9411764705882401E-2</v>
      </c>
      <c r="I15" s="54">
        <v>34</v>
      </c>
    </row>
    <row r="16" spans="1:12" hidden="1" x14ac:dyDescent="0.2">
      <c r="A16" s="52" t="s">
        <v>195</v>
      </c>
      <c r="B16" s="52" t="s">
        <v>370</v>
      </c>
      <c r="C16" s="52" t="s">
        <v>7</v>
      </c>
      <c r="D16" s="10">
        <v>0.21052631578947401</v>
      </c>
      <c r="E16" s="10">
        <v>0.12280701754386</v>
      </c>
      <c r="F16" s="10">
        <v>0.54385964912280704</v>
      </c>
      <c r="G16" s="10">
        <v>0.105263157894737</v>
      </c>
      <c r="H16" s="10">
        <v>1.7543859649122799E-2</v>
      </c>
      <c r="I16" s="54">
        <v>57</v>
      </c>
    </row>
    <row r="17" spans="1:9" hidden="1" x14ac:dyDescent="0.2">
      <c r="A17" s="52" t="s">
        <v>197</v>
      </c>
      <c r="B17" s="52" t="s">
        <v>368</v>
      </c>
      <c r="C17" s="52" t="s">
        <v>11</v>
      </c>
      <c r="D17" s="10">
        <v>0.21875</v>
      </c>
      <c r="E17" s="10">
        <v>9.375E-2</v>
      </c>
      <c r="F17" s="10">
        <v>0.4375</v>
      </c>
      <c r="G17" s="10">
        <v>0.21875</v>
      </c>
      <c r="H17" s="10">
        <v>3.125E-2</v>
      </c>
      <c r="I17" s="53">
        <v>32</v>
      </c>
    </row>
    <row r="18" spans="1:9" hidden="1" x14ac:dyDescent="0.2">
      <c r="A18" s="52" t="s">
        <v>197</v>
      </c>
      <c r="B18" s="52" t="s">
        <v>369</v>
      </c>
      <c r="C18" s="52" t="s">
        <v>11</v>
      </c>
      <c r="D18" s="10">
        <v>0.2</v>
      </c>
      <c r="E18" s="10">
        <v>0.33333333333333298</v>
      </c>
      <c r="F18" s="10">
        <v>0.33333333333333298</v>
      </c>
      <c r="G18" s="10">
        <v>6.6666666666666693E-2</v>
      </c>
      <c r="H18" s="10">
        <v>6.6666666666666693E-2</v>
      </c>
      <c r="I18" s="53">
        <v>30</v>
      </c>
    </row>
    <row r="19" spans="1:9" hidden="1" x14ac:dyDescent="0.2">
      <c r="A19" s="52" t="s">
        <v>197</v>
      </c>
      <c r="B19" s="52" t="s">
        <v>370</v>
      </c>
      <c r="C19" s="52" t="s">
        <v>11</v>
      </c>
      <c r="D19" s="10">
        <v>0.209677419354839</v>
      </c>
      <c r="E19" s="10">
        <v>0.209677419354839</v>
      </c>
      <c r="F19" s="10">
        <v>0.38709677419354799</v>
      </c>
      <c r="G19" s="10">
        <v>0.14516129032258099</v>
      </c>
      <c r="H19" s="10">
        <v>4.8387096774193498E-2</v>
      </c>
      <c r="I19" s="53">
        <v>62</v>
      </c>
    </row>
    <row r="20" spans="1:9" hidden="1" x14ac:dyDescent="0.2">
      <c r="A20" s="52" t="s">
        <v>199</v>
      </c>
      <c r="B20" s="52" t="s">
        <v>368</v>
      </c>
      <c r="C20" s="52" t="s">
        <v>5</v>
      </c>
      <c r="D20" s="10">
        <v>7.4999999999999997E-2</v>
      </c>
      <c r="E20" s="10">
        <v>0.32500000000000001</v>
      </c>
      <c r="F20" s="10">
        <v>0.45</v>
      </c>
      <c r="G20" s="10">
        <v>0.125</v>
      </c>
      <c r="H20" s="10">
        <v>2.5000000000000001E-2</v>
      </c>
      <c r="I20" s="54">
        <v>40</v>
      </c>
    </row>
    <row r="21" spans="1:9" hidden="1" x14ac:dyDescent="0.2">
      <c r="A21" s="52" t="s">
        <v>199</v>
      </c>
      <c r="B21" s="52" t="s">
        <v>369</v>
      </c>
      <c r="C21" s="52" t="s">
        <v>5</v>
      </c>
      <c r="D21" s="10">
        <v>0.17948717948717899</v>
      </c>
      <c r="E21" s="10">
        <v>0.230769230769231</v>
      </c>
      <c r="F21" s="10">
        <v>0.46153846153846201</v>
      </c>
      <c r="G21" s="10">
        <v>0.102564102564103</v>
      </c>
      <c r="H21" s="10">
        <v>2.5641025641025599E-2</v>
      </c>
      <c r="I21" s="54">
        <v>39</v>
      </c>
    </row>
    <row r="22" spans="1:9" hidden="1" x14ac:dyDescent="0.2">
      <c r="A22" s="52" t="s">
        <v>199</v>
      </c>
      <c r="B22" s="52" t="s">
        <v>370</v>
      </c>
      <c r="C22" s="52" t="s">
        <v>5</v>
      </c>
      <c r="D22" s="10">
        <v>0.13580246913580199</v>
      </c>
      <c r="E22" s="10">
        <v>0.27160493827160498</v>
      </c>
      <c r="F22" s="10">
        <v>0.44444444444444398</v>
      </c>
      <c r="G22" s="10">
        <v>0.11111111111111099</v>
      </c>
      <c r="H22" s="10">
        <v>3.7037037037037E-2</v>
      </c>
      <c r="I22" s="54">
        <v>81</v>
      </c>
    </row>
    <row r="23" spans="1:9" hidden="1" x14ac:dyDescent="0.2">
      <c r="A23" s="52" t="s">
        <v>201</v>
      </c>
      <c r="B23" s="52" t="s">
        <v>368</v>
      </c>
      <c r="C23" s="52" t="s">
        <v>9</v>
      </c>
      <c r="D23" s="10">
        <v>0.105263157894737</v>
      </c>
      <c r="E23" s="10">
        <v>0.26315789473684198</v>
      </c>
      <c r="F23" s="10">
        <v>0.42105263157894701</v>
      </c>
      <c r="G23" s="10">
        <v>0.21052631578947401</v>
      </c>
      <c r="H23" s="10">
        <v>0</v>
      </c>
      <c r="I23" s="53">
        <v>19</v>
      </c>
    </row>
    <row r="24" spans="1:9" hidden="1" x14ac:dyDescent="0.2">
      <c r="A24" s="52" t="s">
        <v>201</v>
      </c>
      <c r="B24" s="52" t="s">
        <v>369</v>
      </c>
      <c r="C24" s="52" t="s">
        <v>9</v>
      </c>
      <c r="D24" s="10"/>
      <c r="E24" s="10"/>
      <c r="F24" s="10"/>
      <c r="G24" s="10"/>
      <c r="H24" s="10"/>
      <c r="I24" s="53">
        <v>13</v>
      </c>
    </row>
    <row r="25" spans="1:9" hidden="1" x14ac:dyDescent="0.2">
      <c r="A25" s="52" t="s">
        <v>201</v>
      </c>
      <c r="B25" s="52" t="s">
        <v>370</v>
      </c>
      <c r="C25" s="52" t="s">
        <v>9</v>
      </c>
      <c r="D25" s="10">
        <v>9.375E-2</v>
      </c>
      <c r="E25" s="10">
        <v>0.21875</v>
      </c>
      <c r="F25" s="10">
        <v>0.4375</v>
      </c>
      <c r="G25" s="10">
        <v>0.25</v>
      </c>
      <c r="H25" s="10">
        <v>0</v>
      </c>
      <c r="I25" s="53">
        <v>32</v>
      </c>
    </row>
    <row r="26" spans="1:9" hidden="1" x14ac:dyDescent="0.2">
      <c r="A26" s="52" t="s">
        <v>203</v>
      </c>
      <c r="B26" s="52" t="s">
        <v>368</v>
      </c>
      <c r="C26" s="52" t="s">
        <v>12</v>
      </c>
      <c r="D26" s="10">
        <v>0.122448979591837</v>
      </c>
      <c r="E26" s="10">
        <v>0.30612244897959201</v>
      </c>
      <c r="F26" s="10">
        <v>0.42857142857142899</v>
      </c>
      <c r="G26" s="10">
        <v>0.14285714285714299</v>
      </c>
      <c r="H26" s="10">
        <v>0</v>
      </c>
      <c r="I26" s="54">
        <v>49</v>
      </c>
    </row>
    <row r="27" spans="1:9" hidden="1" x14ac:dyDescent="0.2">
      <c r="A27" s="52" t="s">
        <v>203</v>
      </c>
      <c r="B27" s="52" t="s">
        <v>369</v>
      </c>
      <c r="C27" s="52" t="s">
        <v>12</v>
      </c>
      <c r="D27" s="10">
        <v>0.256410256410256</v>
      </c>
      <c r="E27" s="10">
        <v>0.17948717948717899</v>
      </c>
      <c r="F27" s="10">
        <v>0.41025641025641002</v>
      </c>
      <c r="G27" s="10">
        <v>7.69230769230769E-2</v>
      </c>
      <c r="H27" s="10">
        <v>7.69230769230769E-2</v>
      </c>
      <c r="I27" s="54">
        <v>39</v>
      </c>
    </row>
    <row r="28" spans="1:9" hidden="1" x14ac:dyDescent="0.2">
      <c r="A28" s="52" t="s">
        <v>203</v>
      </c>
      <c r="B28" s="52" t="s">
        <v>370</v>
      </c>
      <c r="C28" s="52" t="s">
        <v>12</v>
      </c>
      <c r="D28" s="10">
        <v>0.204301075268817</v>
      </c>
      <c r="E28" s="10">
        <v>0.236559139784946</v>
      </c>
      <c r="F28" s="10">
        <v>0.40860215053763399</v>
      </c>
      <c r="G28" s="10">
        <v>0.10752688172043</v>
      </c>
      <c r="H28" s="10">
        <v>4.3010752688171998E-2</v>
      </c>
      <c r="I28" s="54">
        <v>93</v>
      </c>
    </row>
    <row r="29" spans="1:9" hidden="1" x14ac:dyDescent="0.2">
      <c r="A29" s="52" t="s">
        <v>205</v>
      </c>
      <c r="B29" s="52" t="s">
        <v>368</v>
      </c>
      <c r="C29" s="52" t="s">
        <v>14</v>
      </c>
      <c r="D29" s="10">
        <v>0.169491525423729</v>
      </c>
      <c r="E29" s="10">
        <v>0.305084745762712</v>
      </c>
      <c r="F29" s="10">
        <v>0.40677966101694901</v>
      </c>
      <c r="G29" s="10">
        <v>0.101694915254237</v>
      </c>
      <c r="H29" s="10">
        <v>1.6949152542372899E-2</v>
      </c>
      <c r="I29" s="53">
        <v>59</v>
      </c>
    </row>
    <row r="30" spans="1:9" hidden="1" x14ac:dyDescent="0.2">
      <c r="A30" s="52" t="s">
        <v>205</v>
      </c>
      <c r="B30" s="52" t="s">
        <v>369</v>
      </c>
      <c r="C30" s="52" t="s">
        <v>14</v>
      </c>
      <c r="D30" s="10">
        <v>0.31481481481481499</v>
      </c>
      <c r="E30" s="10">
        <v>0.11111111111111099</v>
      </c>
      <c r="F30" s="10">
        <v>0.407407407407407</v>
      </c>
      <c r="G30" s="10">
        <v>0.11111111111111099</v>
      </c>
      <c r="H30" s="10">
        <v>5.5555555555555601E-2</v>
      </c>
      <c r="I30" s="53">
        <v>54</v>
      </c>
    </row>
    <row r="31" spans="1:9" hidden="1" x14ac:dyDescent="0.2">
      <c r="A31" s="52" t="s">
        <v>205</v>
      </c>
      <c r="B31" s="52" t="s">
        <v>370</v>
      </c>
      <c r="C31" s="52" t="s">
        <v>14</v>
      </c>
      <c r="D31" s="10">
        <v>0.24576271186440701</v>
      </c>
      <c r="E31" s="10">
        <v>0.21186440677966101</v>
      </c>
      <c r="F31" s="10">
        <v>0.39830508474576298</v>
      </c>
      <c r="G31" s="10">
        <v>0.110169491525424</v>
      </c>
      <c r="H31" s="10">
        <v>3.3898305084745797E-2</v>
      </c>
      <c r="I31" s="53">
        <v>118</v>
      </c>
    </row>
    <row r="32" spans="1:9" hidden="1" x14ac:dyDescent="0.2">
      <c r="A32" s="52" t="s">
        <v>205</v>
      </c>
      <c r="B32" s="52" t="s">
        <v>368</v>
      </c>
      <c r="C32" s="52" t="s">
        <v>15</v>
      </c>
      <c r="D32" s="10">
        <v>0.16666666666666699</v>
      </c>
      <c r="E32" s="10">
        <v>0.214285714285714</v>
      </c>
      <c r="F32" s="10">
        <v>0.42857142857142899</v>
      </c>
      <c r="G32" s="10">
        <v>0.16666666666666699</v>
      </c>
      <c r="H32" s="10">
        <v>2.3809523809523801E-2</v>
      </c>
      <c r="I32" s="54">
        <v>42</v>
      </c>
    </row>
    <row r="33" spans="1:9" hidden="1" x14ac:dyDescent="0.2">
      <c r="A33" s="52" t="s">
        <v>205</v>
      </c>
      <c r="B33" s="52" t="s">
        <v>369</v>
      </c>
      <c r="C33" s="52" t="s">
        <v>15</v>
      </c>
      <c r="D33" s="10">
        <v>0.162162162162162</v>
      </c>
      <c r="E33" s="10">
        <v>0.24324324324324301</v>
      </c>
      <c r="F33" s="10">
        <v>0.24324324324324301</v>
      </c>
      <c r="G33" s="10">
        <v>0.24324324324324301</v>
      </c>
      <c r="H33" s="10">
        <v>0.108108108108108</v>
      </c>
      <c r="I33" s="54">
        <v>37</v>
      </c>
    </row>
    <row r="34" spans="1:9" hidden="1" x14ac:dyDescent="0.2">
      <c r="A34" s="52" t="s">
        <v>205</v>
      </c>
      <c r="B34" s="52" t="s">
        <v>370</v>
      </c>
      <c r="C34" s="52" t="s">
        <v>15</v>
      </c>
      <c r="D34" s="10">
        <v>0.17073170731707299</v>
      </c>
      <c r="E34" s="10">
        <v>0.219512195121951</v>
      </c>
      <c r="F34" s="10">
        <v>0.34146341463414598</v>
      </c>
      <c r="G34" s="10">
        <v>0.207317073170732</v>
      </c>
      <c r="H34" s="10">
        <v>6.0975609756097601E-2</v>
      </c>
      <c r="I34" s="54">
        <v>82</v>
      </c>
    </row>
    <row r="35" spans="1:9" hidden="1" x14ac:dyDescent="0.2">
      <c r="A35" s="52" t="s">
        <v>205</v>
      </c>
      <c r="B35" s="52" t="s">
        <v>368</v>
      </c>
      <c r="C35" s="52" t="s">
        <v>0</v>
      </c>
      <c r="D35" s="10">
        <v>0.2</v>
      </c>
      <c r="E35" s="10">
        <v>0.25454545454545502</v>
      </c>
      <c r="F35" s="10">
        <v>0.41818181818181799</v>
      </c>
      <c r="G35" s="10">
        <v>0.109090909090909</v>
      </c>
      <c r="H35" s="10">
        <v>1.8181818181818198E-2</v>
      </c>
      <c r="I35" s="53">
        <v>55</v>
      </c>
    </row>
    <row r="36" spans="1:9" hidden="1" x14ac:dyDescent="0.2">
      <c r="A36" s="52" t="s">
        <v>205</v>
      </c>
      <c r="B36" s="52" t="s">
        <v>369</v>
      </c>
      <c r="C36" s="52" t="s">
        <v>0</v>
      </c>
      <c r="D36" s="10">
        <v>0.30434782608695699</v>
      </c>
      <c r="E36" s="10">
        <v>0.217391304347826</v>
      </c>
      <c r="F36" s="10">
        <v>0.39130434782608697</v>
      </c>
      <c r="G36" s="10">
        <v>6.5217391304347797E-2</v>
      </c>
      <c r="H36" s="10">
        <v>2.1739130434782601E-2</v>
      </c>
      <c r="I36" s="53">
        <v>46</v>
      </c>
    </row>
    <row r="37" spans="1:9" hidden="1" x14ac:dyDescent="0.2">
      <c r="A37" s="52" t="s">
        <v>205</v>
      </c>
      <c r="B37" s="52" t="s">
        <v>370</v>
      </c>
      <c r="C37" s="52" t="s">
        <v>0</v>
      </c>
      <c r="D37" s="10">
        <v>0.24752475247524799</v>
      </c>
      <c r="E37" s="10">
        <v>0.237623762376238</v>
      </c>
      <c r="F37" s="10">
        <v>0.40594059405940602</v>
      </c>
      <c r="G37" s="10">
        <v>8.9108910891089105E-2</v>
      </c>
      <c r="H37" s="10">
        <v>1.9801980198019799E-2</v>
      </c>
      <c r="I37" s="53">
        <v>101</v>
      </c>
    </row>
    <row r="38" spans="1:9" hidden="1" x14ac:dyDescent="0.2">
      <c r="A38" s="52" t="s">
        <v>205</v>
      </c>
      <c r="B38" s="52" t="s">
        <v>368</v>
      </c>
      <c r="C38" s="52" t="s">
        <v>1</v>
      </c>
      <c r="D38" s="10">
        <v>0.14432989690721601</v>
      </c>
      <c r="E38" s="10">
        <v>0.247422680412371</v>
      </c>
      <c r="F38" s="10">
        <v>0.463917525773196</v>
      </c>
      <c r="G38" s="10">
        <v>0.11340206185567001</v>
      </c>
      <c r="H38" s="10">
        <v>3.09278350515464E-2</v>
      </c>
      <c r="I38" s="54">
        <v>97</v>
      </c>
    </row>
    <row r="39" spans="1:9" hidden="1" x14ac:dyDescent="0.2">
      <c r="A39" s="52" t="s">
        <v>205</v>
      </c>
      <c r="B39" s="52" t="s">
        <v>369</v>
      </c>
      <c r="C39" s="52" t="s">
        <v>1</v>
      </c>
      <c r="D39" s="10">
        <v>0.23711340206185599</v>
      </c>
      <c r="E39" s="10">
        <v>0.14432989690721601</v>
      </c>
      <c r="F39" s="10">
        <v>0.39175257731958801</v>
      </c>
      <c r="G39" s="10">
        <v>0.19587628865979401</v>
      </c>
      <c r="H39" s="10">
        <v>3.09278350515464E-2</v>
      </c>
      <c r="I39" s="54">
        <v>97</v>
      </c>
    </row>
    <row r="40" spans="1:9" hidden="1" x14ac:dyDescent="0.2">
      <c r="A40" s="52" t="s">
        <v>205</v>
      </c>
      <c r="B40" s="52" t="s">
        <v>370</v>
      </c>
      <c r="C40" s="52" t="s">
        <v>1</v>
      </c>
      <c r="D40" s="10">
        <v>0.20202020202020199</v>
      </c>
      <c r="E40" s="10">
        <v>0.19191919191919199</v>
      </c>
      <c r="F40" s="10">
        <v>0.42424242424242398</v>
      </c>
      <c r="G40" s="10">
        <v>0.15151515151515199</v>
      </c>
      <c r="H40" s="10">
        <v>3.03030303030303E-2</v>
      </c>
      <c r="I40" s="54">
        <v>198</v>
      </c>
    </row>
    <row r="41" spans="1:9" hidden="1" x14ac:dyDescent="0.2">
      <c r="A41" s="52" t="s">
        <v>205</v>
      </c>
      <c r="B41" s="52" t="s">
        <v>368</v>
      </c>
      <c r="C41" s="52" t="s">
        <v>2</v>
      </c>
      <c r="D41" s="10">
        <v>0.19565217391304299</v>
      </c>
      <c r="E41" s="10">
        <v>0.19565217391304299</v>
      </c>
      <c r="F41" s="10">
        <v>0.41304347826087001</v>
      </c>
      <c r="G41" s="10">
        <v>0.15217391304347799</v>
      </c>
      <c r="H41" s="10">
        <v>4.3478260869565202E-2</v>
      </c>
      <c r="I41" s="53">
        <v>46</v>
      </c>
    </row>
    <row r="42" spans="1:9" hidden="1" x14ac:dyDescent="0.2">
      <c r="A42" s="52" t="s">
        <v>205</v>
      </c>
      <c r="B42" s="52" t="s">
        <v>369</v>
      </c>
      <c r="C42" s="52" t="s">
        <v>2</v>
      </c>
      <c r="D42" s="10">
        <v>0.22807017543859601</v>
      </c>
      <c r="E42" s="10">
        <v>0.22807017543859601</v>
      </c>
      <c r="F42" s="10">
        <v>0.36842105263157898</v>
      </c>
      <c r="G42" s="10">
        <v>0.157894736842105</v>
      </c>
      <c r="H42" s="10">
        <v>1.7543859649122799E-2</v>
      </c>
      <c r="I42" s="53">
        <v>57</v>
      </c>
    </row>
    <row r="43" spans="1:9" hidden="1" x14ac:dyDescent="0.2">
      <c r="A43" s="52" t="s">
        <v>205</v>
      </c>
      <c r="B43" s="52" t="s">
        <v>370</v>
      </c>
      <c r="C43" s="52" t="s">
        <v>2</v>
      </c>
      <c r="D43" s="10">
        <v>0.20754716981132099</v>
      </c>
      <c r="E43" s="10">
        <v>0.21698113207547201</v>
      </c>
      <c r="F43" s="10">
        <v>0.39622641509433998</v>
      </c>
      <c r="G43" s="10">
        <v>0.15094339622641501</v>
      </c>
      <c r="H43" s="10">
        <v>2.83018867924528E-2</v>
      </c>
      <c r="I43" s="53">
        <v>106</v>
      </c>
    </row>
    <row r="44" spans="1:9" hidden="1" x14ac:dyDescent="0.2">
      <c r="A44" s="52" t="s">
        <v>205</v>
      </c>
      <c r="B44" s="52" t="s">
        <v>368</v>
      </c>
      <c r="C44" s="52" t="s">
        <v>3</v>
      </c>
      <c r="D44" s="10">
        <v>0.30769230769230799</v>
      </c>
      <c r="E44" s="10">
        <v>0.230769230769231</v>
      </c>
      <c r="F44" s="10">
        <v>0.38461538461538503</v>
      </c>
      <c r="G44" s="10">
        <v>7.69230769230769E-2</v>
      </c>
      <c r="H44" s="10">
        <v>0</v>
      </c>
      <c r="I44" s="54">
        <v>26</v>
      </c>
    </row>
    <row r="45" spans="1:9" hidden="1" x14ac:dyDescent="0.2">
      <c r="A45" s="52" t="s">
        <v>205</v>
      </c>
      <c r="B45" s="52" t="s">
        <v>369</v>
      </c>
      <c r="C45" s="52" t="s">
        <v>3</v>
      </c>
      <c r="D45" s="10">
        <v>0.27777777777777801</v>
      </c>
      <c r="E45" s="10">
        <v>0.194444444444444</v>
      </c>
      <c r="F45" s="10">
        <v>0.38888888888888901</v>
      </c>
      <c r="G45" s="10">
        <v>8.3333333333333301E-2</v>
      </c>
      <c r="H45" s="10">
        <v>5.5555555555555601E-2</v>
      </c>
      <c r="I45" s="54">
        <v>36</v>
      </c>
    </row>
    <row r="46" spans="1:9" hidden="1" x14ac:dyDescent="0.2">
      <c r="A46" s="52" t="s">
        <v>205</v>
      </c>
      <c r="B46" s="52" t="s">
        <v>370</v>
      </c>
      <c r="C46" s="52" t="s">
        <v>3</v>
      </c>
      <c r="D46" s="10">
        <v>0.296875</v>
      </c>
      <c r="E46" s="10">
        <v>0.203125</v>
      </c>
      <c r="F46" s="10">
        <v>0.390625</v>
      </c>
      <c r="G46" s="10">
        <v>7.8125E-2</v>
      </c>
      <c r="H46" s="10">
        <v>3.125E-2</v>
      </c>
      <c r="I46" s="54">
        <v>64</v>
      </c>
    </row>
    <row r="47" spans="1:9" hidden="1" x14ac:dyDescent="0.2">
      <c r="A47" s="52" t="s">
        <v>205</v>
      </c>
      <c r="B47" s="52" t="s">
        <v>368</v>
      </c>
      <c r="C47" s="52" t="s">
        <v>13</v>
      </c>
      <c r="D47" s="10">
        <v>0.125</v>
      </c>
      <c r="E47" s="10">
        <v>0.1875</v>
      </c>
      <c r="F47" s="10">
        <v>0.4375</v>
      </c>
      <c r="G47" s="10">
        <v>0.1875</v>
      </c>
      <c r="H47" s="10">
        <v>6.25E-2</v>
      </c>
      <c r="I47" s="53">
        <v>16</v>
      </c>
    </row>
    <row r="48" spans="1:9" hidden="1" x14ac:dyDescent="0.2">
      <c r="A48" s="52" t="s">
        <v>205</v>
      </c>
      <c r="B48" s="52" t="s">
        <v>369</v>
      </c>
      <c r="C48" s="52" t="s">
        <v>13</v>
      </c>
      <c r="D48" s="10">
        <v>0.24137931034482801</v>
      </c>
      <c r="E48" s="10">
        <v>0.20689655172413801</v>
      </c>
      <c r="F48" s="10">
        <v>0.44827586206896602</v>
      </c>
      <c r="G48" s="10">
        <v>6.8965517241379296E-2</v>
      </c>
      <c r="H48" s="10">
        <v>3.4482758620689703E-2</v>
      </c>
      <c r="I48" s="53">
        <v>29</v>
      </c>
    </row>
    <row r="49" spans="1:9" hidden="1" x14ac:dyDescent="0.2">
      <c r="A49" s="52" t="s">
        <v>205</v>
      </c>
      <c r="B49" s="52" t="s">
        <v>370</v>
      </c>
      <c r="C49" s="52" t="s">
        <v>13</v>
      </c>
      <c r="D49" s="10">
        <v>0.19565217391304299</v>
      </c>
      <c r="E49" s="10">
        <v>0.217391304347826</v>
      </c>
      <c r="F49" s="10">
        <v>0.434782608695652</v>
      </c>
      <c r="G49" s="10">
        <v>0.108695652173913</v>
      </c>
      <c r="H49" s="10">
        <v>4.3478260869565202E-2</v>
      </c>
      <c r="I49" s="53">
        <v>46</v>
      </c>
    </row>
    <row r="50" spans="1:9" hidden="1" x14ac:dyDescent="0.2">
      <c r="A50" s="52" t="s">
        <v>205</v>
      </c>
      <c r="B50" s="52" t="s">
        <v>368</v>
      </c>
      <c r="C50" s="52" t="s">
        <v>17</v>
      </c>
      <c r="D50" s="10">
        <v>0.16</v>
      </c>
      <c r="E50" s="10">
        <v>0.24</v>
      </c>
      <c r="F50" s="10">
        <v>0.52</v>
      </c>
      <c r="G50" s="10">
        <v>0.08</v>
      </c>
      <c r="H50" s="10">
        <v>0</v>
      </c>
      <c r="I50" s="54">
        <v>25</v>
      </c>
    </row>
    <row r="51" spans="1:9" hidden="1" x14ac:dyDescent="0.2">
      <c r="A51" s="52" t="s">
        <v>205</v>
      </c>
      <c r="B51" s="52" t="s">
        <v>369</v>
      </c>
      <c r="C51" s="52" t="s">
        <v>17</v>
      </c>
      <c r="D51" s="10">
        <v>0.4375</v>
      </c>
      <c r="E51" s="10">
        <v>0.125</v>
      </c>
      <c r="F51" s="10">
        <v>0.3125</v>
      </c>
      <c r="G51" s="10">
        <v>6.25E-2</v>
      </c>
      <c r="H51" s="10">
        <v>6.25E-2</v>
      </c>
      <c r="I51" s="54">
        <v>16</v>
      </c>
    </row>
    <row r="52" spans="1:9" hidden="1" x14ac:dyDescent="0.2">
      <c r="A52" s="52" t="s">
        <v>205</v>
      </c>
      <c r="B52" s="52" t="s">
        <v>370</v>
      </c>
      <c r="C52" s="52" t="s">
        <v>17</v>
      </c>
      <c r="D52" s="10">
        <v>0.26829268292682901</v>
      </c>
      <c r="E52" s="10">
        <v>0.19512195121951201</v>
      </c>
      <c r="F52" s="10">
        <v>0.439024390243902</v>
      </c>
      <c r="G52" s="10">
        <v>7.3170731707317097E-2</v>
      </c>
      <c r="H52" s="10">
        <v>2.4390243902439001E-2</v>
      </c>
      <c r="I52" s="54">
        <v>41</v>
      </c>
    </row>
    <row r="53" spans="1:9" hidden="1" x14ac:dyDescent="0.2">
      <c r="A53" s="52" t="s">
        <v>205</v>
      </c>
      <c r="B53" s="52" t="s">
        <v>368</v>
      </c>
      <c r="C53" s="52" t="s">
        <v>4</v>
      </c>
      <c r="D53" s="10">
        <v>0.133333333333333</v>
      </c>
      <c r="E53" s="10">
        <v>0.24</v>
      </c>
      <c r="F53" s="10">
        <v>0.42666666666666703</v>
      </c>
      <c r="G53" s="10">
        <v>0.17333333333333301</v>
      </c>
      <c r="H53" s="10">
        <v>2.66666666666667E-2</v>
      </c>
      <c r="I53" s="53">
        <v>75</v>
      </c>
    </row>
    <row r="54" spans="1:9" hidden="1" x14ac:dyDescent="0.2">
      <c r="A54" s="52" t="s">
        <v>205</v>
      </c>
      <c r="B54" s="52" t="s">
        <v>369</v>
      </c>
      <c r="C54" s="52" t="s">
        <v>4</v>
      </c>
      <c r="D54" s="10">
        <v>0.18181818181818199</v>
      </c>
      <c r="E54" s="10">
        <v>0.28787878787878801</v>
      </c>
      <c r="F54" s="10">
        <v>0.37878787878787901</v>
      </c>
      <c r="G54" s="10">
        <v>0.12121212121212099</v>
      </c>
      <c r="H54" s="10">
        <v>3.03030303030303E-2</v>
      </c>
      <c r="I54" s="53">
        <v>66</v>
      </c>
    </row>
    <row r="55" spans="1:9" hidden="1" x14ac:dyDescent="0.2">
      <c r="A55" s="52" t="s">
        <v>205</v>
      </c>
      <c r="B55" s="52" t="s">
        <v>370</v>
      </c>
      <c r="C55" s="52" t="s">
        <v>4</v>
      </c>
      <c r="D55" s="10">
        <v>0.15753424657534201</v>
      </c>
      <c r="E55" s="10">
        <v>0.267123287671233</v>
      </c>
      <c r="F55" s="10">
        <v>0.40410958904109601</v>
      </c>
      <c r="G55" s="10">
        <v>0.14383561643835599</v>
      </c>
      <c r="H55" s="10">
        <v>2.7397260273972601E-2</v>
      </c>
      <c r="I55" s="53">
        <v>146</v>
      </c>
    </row>
    <row r="56" spans="1:9" hidden="1" x14ac:dyDescent="0.2">
      <c r="A56" s="52" t="s">
        <v>205</v>
      </c>
      <c r="B56" s="52" t="s">
        <v>368</v>
      </c>
      <c r="C56" s="52" t="s">
        <v>16</v>
      </c>
      <c r="D56" s="10"/>
      <c r="E56" s="10"/>
      <c r="F56" s="10"/>
      <c r="G56" s="10"/>
      <c r="H56" s="10"/>
      <c r="I56" s="54">
        <v>11</v>
      </c>
    </row>
    <row r="57" spans="1:9" hidden="1" x14ac:dyDescent="0.2">
      <c r="A57" s="52" t="s">
        <v>205</v>
      </c>
      <c r="B57" s="52" t="s">
        <v>369</v>
      </c>
      <c r="C57" s="52" t="s">
        <v>16</v>
      </c>
      <c r="D57" s="10">
        <v>0.42857142857142899</v>
      </c>
      <c r="E57" s="10">
        <v>0.28571428571428598</v>
      </c>
      <c r="F57" s="10">
        <v>0.28571428571428598</v>
      </c>
      <c r="G57" s="10">
        <v>0</v>
      </c>
      <c r="H57" s="10">
        <v>0</v>
      </c>
      <c r="I57" s="54">
        <v>21</v>
      </c>
    </row>
    <row r="58" spans="1:9" hidden="1" x14ac:dyDescent="0.2">
      <c r="A58" s="52" t="s">
        <v>205</v>
      </c>
      <c r="B58" s="52" t="s">
        <v>370</v>
      </c>
      <c r="C58" s="52" t="s">
        <v>16</v>
      </c>
      <c r="D58" s="10">
        <v>0.38235294117647101</v>
      </c>
      <c r="E58" s="10">
        <v>0.23529411764705899</v>
      </c>
      <c r="F58" s="10">
        <v>0.29411764705882398</v>
      </c>
      <c r="G58" s="10">
        <v>8.8235294117647106E-2</v>
      </c>
      <c r="H58" s="10">
        <v>0</v>
      </c>
      <c r="I58" s="54">
        <v>34</v>
      </c>
    </row>
    <row r="59" spans="1:9" ht="14.1" hidden="1" customHeight="1" x14ac:dyDescent="0.2">
      <c r="A59" s="38" t="s">
        <v>216</v>
      </c>
      <c r="B59" s="46" t="s">
        <v>368</v>
      </c>
      <c r="C59" s="46" t="s">
        <v>216</v>
      </c>
      <c r="D59" s="55">
        <v>0.170353982300885</v>
      </c>
      <c r="E59" s="55">
        <v>0.24115044247787601</v>
      </c>
      <c r="F59" s="55">
        <v>0.43141592920353999</v>
      </c>
      <c r="G59" s="55">
        <v>0.132743362831858</v>
      </c>
      <c r="H59" s="55">
        <v>2.4336283185840701E-2</v>
      </c>
      <c r="I59" s="53">
        <v>452</v>
      </c>
    </row>
    <row r="60" spans="1:9" ht="14.1" hidden="1" customHeight="1" x14ac:dyDescent="0.2">
      <c r="A60" s="38" t="s">
        <v>216</v>
      </c>
      <c r="B60" s="46" t="s">
        <v>369</v>
      </c>
      <c r="C60" s="46" t="s">
        <v>216</v>
      </c>
      <c r="D60" s="55">
        <v>0.257080610021787</v>
      </c>
      <c r="E60" s="55">
        <v>0.200435729847495</v>
      </c>
      <c r="F60" s="55">
        <v>0.37254901960784298</v>
      </c>
      <c r="G60" s="55">
        <v>0.13071895424836599</v>
      </c>
      <c r="H60" s="55">
        <v>3.9215686274509803E-2</v>
      </c>
      <c r="I60" s="53">
        <v>459</v>
      </c>
    </row>
    <row r="61" spans="1:9" ht="14.1" hidden="1" customHeight="1" x14ac:dyDescent="0.2">
      <c r="A61" s="38" t="s">
        <v>216</v>
      </c>
      <c r="B61" s="46" t="s">
        <v>370</v>
      </c>
      <c r="C61" s="46" t="s">
        <v>216</v>
      </c>
      <c r="D61" s="55">
        <v>0.21901709401709399</v>
      </c>
      <c r="E61" s="55">
        <v>0.22008547008547</v>
      </c>
      <c r="F61" s="55">
        <v>0.39957264957264998</v>
      </c>
      <c r="G61" s="55">
        <v>0.13034188034187999</v>
      </c>
      <c r="H61" s="55">
        <v>3.0982905982906001E-2</v>
      </c>
      <c r="I61" s="53">
        <v>936</v>
      </c>
    </row>
    <row r="62" spans="1:9" ht="14.1" customHeight="1" x14ac:dyDescent="0.2">
      <c r="A62" s="40" t="s">
        <v>181</v>
      </c>
      <c r="B62" s="56" t="s">
        <v>368</v>
      </c>
      <c r="C62" s="56" t="s">
        <v>181</v>
      </c>
      <c r="D62" s="57">
        <v>0.160714285714286</v>
      </c>
      <c r="E62" s="57">
        <v>0.23958333333333301</v>
      </c>
      <c r="F62" s="57">
        <v>0.444940476190476</v>
      </c>
      <c r="G62" s="57">
        <v>0.13541666666666699</v>
      </c>
      <c r="H62" s="57">
        <v>1.9345238095238099E-2</v>
      </c>
      <c r="I62" s="54">
        <v>672</v>
      </c>
    </row>
    <row r="63" spans="1:9" ht="14.1" customHeight="1" x14ac:dyDescent="0.2">
      <c r="A63" s="40" t="s">
        <v>181</v>
      </c>
      <c r="B63" s="56" t="s">
        <v>369</v>
      </c>
      <c r="C63" s="56" t="s">
        <v>181</v>
      </c>
      <c r="D63" s="57">
        <v>0.237536656891496</v>
      </c>
      <c r="E63" s="57">
        <v>0.21407624633431099</v>
      </c>
      <c r="F63" s="57">
        <v>0.38856304985337198</v>
      </c>
      <c r="G63" s="57">
        <v>0.12170087976539599</v>
      </c>
      <c r="H63" s="57">
        <v>3.81231671554252E-2</v>
      </c>
      <c r="I63" s="54">
        <v>682</v>
      </c>
    </row>
    <row r="64" spans="1:9" ht="14.1" customHeight="1" x14ac:dyDescent="0.2">
      <c r="A64" s="40" t="s">
        <v>181</v>
      </c>
      <c r="B64" s="56" t="s">
        <v>370</v>
      </c>
      <c r="C64" s="56" t="s">
        <v>181</v>
      </c>
      <c r="D64" s="57">
        <v>0.205035971223022</v>
      </c>
      <c r="E64" s="57">
        <v>0.22589928057554001</v>
      </c>
      <c r="F64" s="57">
        <v>0.41294964028776998</v>
      </c>
      <c r="G64" s="57">
        <v>0.126618705035971</v>
      </c>
      <c r="H64" s="57">
        <v>2.9496402877697801E-2</v>
      </c>
      <c r="I64" s="54">
        <v>1390</v>
      </c>
    </row>
    <row r="65" spans="1:9" ht="14.1" hidden="1" customHeight="1" x14ac:dyDescent="0.2">
      <c r="A65" s="58" t="s">
        <v>218</v>
      </c>
      <c r="B65" s="52" t="s">
        <v>368</v>
      </c>
      <c r="C65" s="52" t="s">
        <v>8</v>
      </c>
      <c r="D65" s="10">
        <v>0.157894736842105</v>
      </c>
      <c r="E65" s="10">
        <v>0.233082706766917</v>
      </c>
      <c r="F65" s="10">
        <v>0.488721804511278</v>
      </c>
      <c r="G65" s="10">
        <v>8.2706766917293201E-2</v>
      </c>
      <c r="H65" s="10">
        <v>3.7593984962405999E-2</v>
      </c>
      <c r="I65" s="53">
        <v>133</v>
      </c>
    </row>
    <row r="66" spans="1:9" ht="14.1" hidden="1" customHeight="1" x14ac:dyDescent="0.2">
      <c r="A66" s="58" t="s">
        <v>218</v>
      </c>
      <c r="B66" s="52" t="s">
        <v>369</v>
      </c>
      <c r="C66" s="52" t="s">
        <v>8</v>
      </c>
      <c r="D66" s="10">
        <v>0.19680851063829799</v>
      </c>
      <c r="E66" s="10">
        <v>0.30319148936170198</v>
      </c>
      <c r="F66" s="10">
        <v>0.38297872340425498</v>
      </c>
      <c r="G66" s="10">
        <v>8.5106382978723402E-2</v>
      </c>
      <c r="H66" s="10">
        <v>3.1914893617021302E-2</v>
      </c>
      <c r="I66" s="53">
        <v>188</v>
      </c>
    </row>
    <row r="67" spans="1:9" ht="14.1" hidden="1" customHeight="1" x14ac:dyDescent="0.2">
      <c r="A67" s="58" t="s">
        <v>218</v>
      </c>
      <c r="B67" s="52" t="s">
        <v>370</v>
      </c>
      <c r="C67" s="52" t="s">
        <v>8</v>
      </c>
      <c r="D67" s="10">
        <v>0.179566563467492</v>
      </c>
      <c r="E67" s="10">
        <v>0.27554179566563503</v>
      </c>
      <c r="F67" s="10">
        <v>0.42724458204334398</v>
      </c>
      <c r="G67" s="10">
        <v>8.3591331269349797E-2</v>
      </c>
      <c r="H67" s="10">
        <v>3.4055727554179599E-2</v>
      </c>
      <c r="I67" s="53">
        <v>323</v>
      </c>
    </row>
    <row r="68" spans="1:9" ht="14.1" hidden="1" customHeight="1" x14ac:dyDescent="0.2">
      <c r="A68" s="58" t="s">
        <v>220</v>
      </c>
      <c r="B68" s="52" t="s">
        <v>368</v>
      </c>
      <c r="C68" s="52" t="s">
        <v>86</v>
      </c>
      <c r="D68" s="10">
        <v>0.13793103448275901</v>
      </c>
      <c r="E68" s="10">
        <v>0.36206896551724099</v>
      </c>
      <c r="F68" s="10">
        <v>0.34482758620689702</v>
      </c>
      <c r="G68" s="10">
        <v>0.10344827586206901</v>
      </c>
      <c r="H68" s="10">
        <v>5.1724137931034503E-2</v>
      </c>
      <c r="I68" s="54">
        <v>58</v>
      </c>
    </row>
    <row r="69" spans="1:9" ht="14.1" hidden="1" customHeight="1" x14ac:dyDescent="0.2">
      <c r="A69" s="58" t="s">
        <v>220</v>
      </c>
      <c r="B69" s="52" t="s">
        <v>369</v>
      </c>
      <c r="C69" s="52" t="s">
        <v>86</v>
      </c>
      <c r="D69" s="10">
        <v>0.31147540983606598</v>
      </c>
      <c r="E69" s="10">
        <v>0.19672131147541</v>
      </c>
      <c r="F69" s="10">
        <v>0.34426229508196698</v>
      </c>
      <c r="G69" s="10">
        <v>0.114754098360656</v>
      </c>
      <c r="H69" s="10">
        <v>3.2786885245901599E-2</v>
      </c>
      <c r="I69" s="54">
        <v>61</v>
      </c>
    </row>
    <row r="70" spans="1:9" ht="14.1" hidden="1" customHeight="1" x14ac:dyDescent="0.2">
      <c r="A70" s="58" t="s">
        <v>220</v>
      </c>
      <c r="B70" s="52" t="s">
        <v>370</v>
      </c>
      <c r="C70" s="52" t="s">
        <v>86</v>
      </c>
      <c r="D70" s="10">
        <v>0.22689075630252101</v>
      </c>
      <c r="E70" s="10">
        <v>0.27731092436974802</v>
      </c>
      <c r="F70" s="10">
        <v>0.34453781512604997</v>
      </c>
      <c r="G70" s="10">
        <v>0.109243697478992</v>
      </c>
      <c r="H70" s="10">
        <v>4.20168067226891E-2</v>
      </c>
      <c r="I70" s="54">
        <v>119</v>
      </c>
    </row>
    <row r="71" spans="1:9" ht="14.1" hidden="1" customHeight="1" x14ac:dyDescent="0.2">
      <c r="A71" s="58" t="s">
        <v>222</v>
      </c>
      <c r="B71" s="52" t="s">
        <v>368</v>
      </c>
      <c r="C71" s="52" t="s">
        <v>64</v>
      </c>
      <c r="D71" s="10">
        <v>0.16751269035533001</v>
      </c>
      <c r="E71" s="10">
        <v>0.28934010152284301</v>
      </c>
      <c r="F71" s="10">
        <v>0.35025380710659898</v>
      </c>
      <c r="G71" s="10">
        <v>0.16751269035533001</v>
      </c>
      <c r="H71" s="10">
        <v>2.5380710659898501E-2</v>
      </c>
      <c r="I71" s="53">
        <v>197</v>
      </c>
    </row>
    <row r="72" spans="1:9" ht="14.1" hidden="1" customHeight="1" x14ac:dyDescent="0.2">
      <c r="A72" s="58" t="s">
        <v>222</v>
      </c>
      <c r="B72" s="52" t="s">
        <v>369</v>
      </c>
      <c r="C72" s="52" t="s">
        <v>64</v>
      </c>
      <c r="D72" s="10">
        <v>0.17741935483870999</v>
      </c>
      <c r="E72" s="10">
        <v>0.33064516129032301</v>
      </c>
      <c r="F72" s="10">
        <v>0.37096774193548399</v>
      </c>
      <c r="G72" s="10">
        <v>8.8709677419354802E-2</v>
      </c>
      <c r="H72" s="10">
        <v>3.2258064516128997E-2</v>
      </c>
      <c r="I72" s="53">
        <v>124</v>
      </c>
    </row>
    <row r="73" spans="1:9" ht="14.1" hidden="1" customHeight="1" x14ac:dyDescent="0.2">
      <c r="A73" s="58" t="s">
        <v>222</v>
      </c>
      <c r="B73" s="52" t="s">
        <v>370</v>
      </c>
      <c r="C73" s="52" t="s">
        <v>64</v>
      </c>
      <c r="D73" s="10">
        <v>0.170807453416149</v>
      </c>
      <c r="E73" s="10">
        <v>0.30434782608695699</v>
      </c>
      <c r="F73" s="10">
        <v>0.35714285714285698</v>
      </c>
      <c r="G73" s="10">
        <v>0.13975155279503099</v>
      </c>
      <c r="H73" s="10">
        <v>2.7950310559006201E-2</v>
      </c>
      <c r="I73" s="53">
        <v>322</v>
      </c>
    </row>
    <row r="74" spans="1:9" ht="14.1" hidden="1" customHeight="1" x14ac:dyDescent="0.2">
      <c r="A74" s="58" t="s">
        <v>224</v>
      </c>
      <c r="B74" s="52" t="s">
        <v>368</v>
      </c>
      <c r="C74" s="52" t="s">
        <v>87</v>
      </c>
      <c r="D74" s="10">
        <v>0.23529411764705899</v>
      </c>
      <c r="E74" s="10">
        <v>0.17647058823529399</v>
      </c>
      <c r="F74" s="10">
        <v>0.58823529411764697</v>
      </c>
      <c r="G74" s="10">
        <v>0</v>
      </c>
      <c r="H74" s="10">
        <v>0</v>
      </c>
      <c r="I74" s="54">
        <v>17</v>
      </c>
    </row>
    <row r="75" spans="1:9" ht="14.1" hidden="1" customHeight="1" x14ac:dyDescent="0.2">
      <c r="A75" s="58" t="s">
        <v>224</v>
      </c>
      <c r="B75" s="52" t="s">
        <v>369</v>
      </c>
      <c r="C75" s="52" t="s">
        <v>87</v>
      </c>
      <c r="D75" s="10"/>
      <c r="E75" s="10"/>
      <c r="F75" s="10"/>
      <c r="G75" s="10"/>
      <c r="H75" s="10"/>
      <c r="I75" s="54">
        <v>13</v>
      </c>
    </row>
    <row r="76" spans="1:9" ht="14.1" hidden="1" customHeight="1" x14ac:dyDescent="0.2">
      <c r="A76" s="58" t="s">
        <v>224</v>
      </c>
      <c r="B76" s="52" t="s">
        <v>370</v>
      </c>
      <c r="C76" s="52" t="s">
        <v>87</v>
      </c>
      <c r="D76" s="10">
        <v>0.2</v>
      </c>
      <c r="E76" s="10">
        <v>0.266666666666667</v>
      </c>
      <c r="F76" s="10">
        <v>0.5</v>
      </c>
      <c r="G76" s="10">
        <v>0</v>
      </c>
      <c r="H76" s="10">
        <v>3.3333333333333298E-2</v>
      </c>
      <c r="I76" s="54">
        <v>30</v>
      </c>
    </row>
    <row r="77" spans="1:9" ht="14.1" customHeight="1" x14ac:dyDescent="0.2">
      <c r="A77" s="40" t="s">
        <v>182</v>
      </c>
      <c r="B77" s="56" t="s">
        <v>368</v>
      </c>
      <c r="C77" s="56" t="s">
        <v>182</v>
      </c>
      <c r="D77" s="57">
        <v>0.162962962962963</v>
      </c>
      <c r="E77" s="57">
        <v>0.27654320987654302</v>
      </c>
      <c r="F77" s="57">
        <v>0.404938271604938</v>
      </c>
      <c r="G77" s="57">
        <v>0.12345679012345701</v>
      </c>
      <c r="H77" s="57">
        <v>3.2098765432098803E-2</v>
      </c>
      <c r="I77" s="53">
        <v>405</v>
      </c>
    </row>
    <row r="78" spans="1:9" ht="14.1" customHeight="1" x14ac:dyDescent="0.2">
      <c r="A78" s="40" t="s">
        <v>182</v>
      </c>
      <c r="B78" s="56" t="s">
        <v>369</v>
      </c>
      <c r="C78" s="56" t="s">
        <v>182</v>
      </c>
      <c r="D78" s="57">
        <v>0.20725388601036299</v>
      </c>
      <c r="E78" s="57">
        <v>0.29792746113989599</v>
      </c>
      <c r="F78" s="57">
        <v>0.37305699481865301</v>
      </c>
      <c r="G78" s="57">
        <v>8.8082901554404097E-2</v>
      </c>
      <c r="H78" s="57">
        <v>3.3678756476683898E-2</v>
      </c>
      <c r="I78" s="53">
        <v>386</v>
      </c>
    </row>
    <row r="79" spans="1:9" ht="14.1" customHeight="1" x14ac:dyDescent="0.2">
      <c r="A79" s="40" t="s">
        <v>182</v>
      </c>
      <c r="B79" s="56" t="s">
        <v>370</v>
      </c>
      <c r="C79" s="56" t="s">
        <v>182</v>
      </c>
      <c r="D79" s="57">
        <v>0.18387909319899201</v>
      </c>
      <c r="E79" s="57">
        <v>0.28715365239294699</v>
      </c>
      <c r="F79" s="57">
        <v>0.38916876574307302</v>
      </c>
      <c r="G79" s="57">
        <v>0.10705289672544099</v>
      </c>
      <c r="H79" s="57">
        <v>3.2745591939546598E-2</v>
      </c>
      <c r="I79" s="53">
        <v>794</v>
      </c>
    </row>
    <row r="80" spans="1:9" ht="14.1" customHeight="1" x14ac:dyDescent="0.2">
      <c r="A80" s="59" t="s">
        <v>89</v>
      </c>
      <c r="B80" s="49" t="s">
        <v>368</v>
      </c>
      <c r="C80" s="49" t="s">
        <v>89</v>
      </c>
      <c r="D80" s="60">
        <v>0.161559888579387</v>
      </c>
      <c r="E80" s="60">
        <v>0.253481894150418</v>
      </c>
      <c r="F80" s="60">
        <v>0.42989786443825401</v>
      </c>
      <c r="G80" s="60">
        <v>0.13091922005570999</v>
      </c>
      <c r="H80" s="60">
        <v>2.4141132776230301E-2</v>
      </c>
      <c r="I80" s="54">
        <v>1077</v>
      </c>
    </row>
    <row r="81" spans="1:9" ht="14.1" customHeight="1" x14ac:dyDescent="0.2">
      <c r="A81" s="59" t="s">
        <v>89</v>
      </c>
      <c r="B81" s="49" t="s">
        <v>369</v>
      </c>
      <c r="C81" s="49" t="s">
        <v>89</v>
      </c>
      <c r="D81" s="60">
        <v>0.22659176029962499</v>
      </c>
      <c r="E81" s="60">
        <v>0.24438202247190999</v>
      </c>
      <c r="F81" s="60">
        <v>0.382958801498127</v>
      </c>
      <c r="G81" s="60">
        <v>0.10955056179775299</v>
      </c>
      <c r="H81" s="60">
        <v>3.6516853932584303E-2</v>
      </c>
      <c r="I81" s="54">
        <v>1068</v>
      </c>
    </row>
    <row r="82" spans="1:9" ht="14.1" customHeight="1" x14ac:dyDescent="0.2">
      <c r="A82" s="59" t="s">
        <v>89</v>
      </c>
      <c r="B82" s="49" t="s">
        <v>370</v>
      </c>
      <c r="C82" s="49" t="s">
        <v>89</v>
      </c>
      <c r="D82" s="60">
        <v>0.197344322344322</v>
      </c>
      <c r="E82" s="60">
        <v>0.24816849816849801</v>
      </c>
      <c r="F82" s="60">
        <v>0.40430402930402898</v>
      </c>
      <c r="G82" s="60">
        <v>0.119505494505495</v>
      </c>
      <c r="H82" s="60">
        <v>3.0677655677655701E-2</v>
      </c>
      <c r="I82" s="54">
        <v>2184</v>
      </c>
    </row>
    <row r="83" spans="1:9" x14ac:dyDescent="0.2">
      <c r="A83" s="46" t="s">
        <v>371</v>
      </c>
    </row>
    <row r="85" spans="1:9" ht="18" customHeight="1" x14ac:dyDescent="0.2">
      <c r="A85" s="48" t="s">
        <v>372</v>
      </c>
    </row>
    <row r="87" spans="1:9" x14ac:dyDescent="0.2">
      <c r="D87" s="10"/>
      <c r="E87" s="10"/>
      <c r="F87" s="10"/>
      <c r="G87" s="10"/>
      <c r="H87" s="10"/>
    </row>
    <row r="88" spans="1:9" x14ac:dyDescent="0.2">
      <c r="D88" s="10"/>
      <c r="E88" s="10"/>
      <c r="F88" s="10"/>
      <c r="G88" s="10"/>
      <c r="H88" s="10"/>
    </row>
    <row r="89" spans="1:9" x14ac:dyDescent="0.2">
      <c r="D89" s="10"/>
      <c r="E89" s="10"/>
      <c r="F89" s="10"/>
      <c r="G89" s="10"/>
      <c r="H89" s="10"/>
    </row>
    <row r="90" spans="1:9" x14ac:dyDescent="0.2">
      <c r="D90" s="10"/>
      <c r="E90" s="10"/>
      <c r="F90" s="10"/>
      <c r="G90" s="10"/>
      <c r="H90" s="10"/>
    </row>
    <row r="91" spans="1:9" x14ac:dyDescent="0.2">
      <c r="D91" s="10"/>
      <c r="E91" s="10"/>
      <c r="F91" s="10"/>
      <c r="G91" s="10"/>
      <c r="H91" s="10"/>
    </row>
    <row r="92" spans="1:9" x14ac:dyDescent="0.2">
      <c r="D92" s="10"/>
      <c r="E92" s="10"/>
      <c r="F92" s="10"/>
      <c r="G92" s="10"/>
      <c r="H92" s="10"/>
    </row>
    <row r="93" spans="1:9" x14ac:dyDescent="0.2">
      <c r="D93" s="10"/>
      <c r="E93" s="10"/>
      <c r="F93" s="10"/>
      <c r="G93" s="10"/>
      <c r="H93" s="10"/>
    </row>
    <row r="94" spans="1:9" x14ac:dyDescent="0.2">
      <c r="D94" s="10"/>
      <c r="E94" s="10"/>
      <c r="F94" s="10"/>
      <c r="G94" s="10"/>
      <c r="H94" s="10"/>
    </row>
    <row r="95" spans="1:9" x14ac:dyDescent="0.2">
      <c r="D95" s="10"/>
      <c r="E95" s="10"/>
      <c r="F95" s="10"/>
      <c r="G95" s="10"/>
      <c r="H95" s="10"/>
    </row>
    <row r="96" spans="1:9" x14ac:dyDescent="0.2">
      <c r="D96" s="10"/>
      <c r="E96" s="10"/>
      <c r="F96" s="10"/>
      <c r="G96" s="10"/>
      <c r="H96" s="10"/>
    </row>
    <row r="97" spans="4:8" x14ac:dyDescent="0.2">
      <c r="D97" s="10"/>
      <c r="E97" s="10"/>
      <c r="F97" s="10"/>
      <c r="G97" s="10"/>
      <c r="H97" s="10"/>
    </row>
    <row r="98" spans="4:8" x14ac:dyDescent="0.2">
      <c r="D98" s="10"/>
      <c r="E98" s="10"/>
      <c r="F98" s="10"/>
      <c r="G98" s="10"/>
      <c r="H98" s="10"/>
    </row>
    <row r="99" spans="4:8" x14ac:dyDescent="0.2">
      <c r="D99" s="10"/>
      <c r="E99" s="10"/>
      <c r="F99" s="10"/>
      <c r="G99" s="10"/>
      <c r="H99" s="10"/>
    </row>
    <row r="100" spans="4:8" x14ac:dyDescent="0.2">
      <c r="D100" s="10"/>
      <c r="E100" s="10"/>
      <c r="F100" s="10"/>
      <c r="G100" s="10"/>
      <c r="H100" s="10"/>
    </row>
    <row r="101" spans="4:8" x14ac:dyDescent="0.2">
      <c r="D101" s="10"/>
      <c r="E101" s="10"/>
      <c r="F101" s="10"/>
      <c r="G101" s="10"/>
      <c r="H101" s="10"/>
    </row>
    <row r="102" spans="4:8" x14ac:dyDescent="0.2">
      <c r="D102" s="10"/>
      <c r="E102" s="10"/>
      <c r="F102" s="10"/>
      <c r="G102" s="10"/>
      <c r="H102" s="10"/>
    </row>
    <row r="103" spans="4:8" x14ac:dyDescent="0.2">
      <c r="D103" s="10"/>
      <c r="E103" s="10"/>
      <c r="F103" s="10"/>
      <c r="G103" s="10"/>
      <c r="H103" s="10"/>
    </row>
    <row r="104" spans="4:8" x14ac:dyDescent="0.2">
      <c r="D104" s="10"/>
      <c r="E104" s="10"/>
      <c r="F104" s="10"/>
      <c r="G104" s="10"/>
      <c r="H104" s="10"/>
    </row>
    <row r="105" spans="4:8" x14ac:dyDescent="0.2">
      <c r="D105" s="10"/>
      <c r="E105" s="10"/>
      <c r="F105" s="10"/>
      <c r="G105" s="10"/>
      <c r="H105" s="10"/>
    </row>
    <row r="106" spans="4:8" x14ac:dyDescent="0.2">
      <c r="D106" s="10"/>
      <c r="E106" s="10"/>
      <c r="F106" s="10"/>
      <c r="G106" s="10"/>
      <c r="H106" s="10"/>
    </row>
    <row r="107" spans="4:8" x14ac:dyDescent="0.2">
      <c r="D107" s="10"/>
      <c r="E107" s="10"/>
      <c r="F107" s="10"/>
      <c r="G107" s="10"/>
      <c r="H107" s="10"/>
    </row>
    <row r="108" spans="4:8" x14ac:dyDescent="0.2">
      <c r="D108" s="10"/>
      <c r="E108" s="10"/>
      <c r="F108" s="10"/>
      <c r="G108" s="10"/>
      <c r="H108" s="10"/>
    </row>
    <row r="109" spans="4:8" x14ac:dyDescent="0.2">
      <c r="D109" s="10"/>
      <c r="E109" s="10"/>
      <c r="F109" s="10"/>
      <c r="G109" s="10"/>
      <c r="H109" s="10"/>
    </row>
    <row r="110" spans="4:8" x14ac:dyDescent="0.2">
      <c r="D110" s="10"/>
      <c r="E110" s="10"/>
      <c r="F110" s="10"/>
      <c r="G110" s="10"/>
      <c r="H110" s="10"/>
    </row>
    <row r="111" spans="4:8" x14ac:dyDescent="0.2">
      <c r="D111" s="10"/>
      <c r="E111" s="10"/>
      <c r="F111" s="10"/>
      <c r="G111" s="10"/>
      <c r="H111" s="10"/>
    </row>
    <row r="112" spans="4:8" x14ac:dyDescent="0.2">
      <c r="D112" s="10"/>
      <c r="E112" s="10"/>
      <c r="F112" s="10"/>
      <c r="G112" s="10"/>
      <c r="H112" s="10"/>
    </row>
    <row r="113" spans="4:8" x14ac:dyDescent="0.2">
      <c r="D113" s="10"/>
      <c r="E113" s="10"/>
      <c r="F113" s="10"/>
      <c r="G113" s="10"/>
      <c r="H113" s="10"/>
    </row>
    <row r="114" spans="4:8" x14ac:dyDescent="0.2">
      <c r="D114" s="10"/>
      <c r="E114" s="10"/>
      <c r="F114" s="10"/>
      <c r="G114" s="10"/>
      <c r="H114" s="10"/>
    </row>
    <row r="115" spans="4:8" x14ac:dyDescent="0.2">
      <c r="D115" s="10"/>
      <c r="E115" s="10"/>
      <c r="F115" s="10"/>
      <c r="G115" s="10"/>
      <c r="H115" s="10"/>
    </row>
    <row r="116" spans="4:8" x14ac:dyDescent="0.2">
      <c r="D116" s="10"/>
      <c r="E116" s="10"/>
      <c r="F116" s="10"/>
      <c r="G116" s="10"/>
      <c r="H116" s="10"/>
    </row>
    <row r="117" spans="4:8" x14ac:dyDescent="0.2">
      <c r="D117" s="10"/>
      <c r="E117" s="10"/>
      <c r="F117" s="10"/>
      <c r="G117" s="10"/>
      <c r="H117" s="10"/>
    </row>
    <row r="118" spans="4:8" x14ac:dyDescent="0.2">
      <c r="D118" s="10"/>
      <c r="E118" s="10"/>
      <c r="F118" s="10"/>
      <c r="G118" s="10"/>
      <c r="H118" s="10"/>
    </row>
    <row r="119" spans="4:8" x14ac:dyDescent="0.2">
      <c r="D119" s="10"/>
      <c r="E119" s="10"/>
      <c r="F119" s="10"/>
      <c r="G119" s="10"/>
      <c r="H119" s="10"/>
    </row>
    <row r="120" spans="4:8" x14ac:dyDescent="0.2">
      <c r="D120" s="10"/>
      <c r="E120" s="10"/>
      <c r="F120" s="10"/>
      <c r="G120" s="10"/>
      <c r="H120" s="10"/>
    </row>
    <row r="121" spans="4:8" x14ac:dyDescent="0.2">
      <c r="D121" s="10"/>
      <c r="E121" s="10"/>
      <c r="F121" s="10"/>
      <c r="G121" s="10"/>
      <c r="H121" s="10"/>
    </row>
    <row r="122" spans="4:8" x14ac:dyDescent="0.2">
      <c r="D122" s="10"/>
      <c r="E122" s="10"/>
      <c r="F122" s="10"/>
      <c r="G122" s="10"/>
      <c r="H122" s="10"/>
    </row>
    <row r="123" spans="4:8" x14ac:dyDescent="0.2">
      <c r="D123" s="10"/>
      <c r="E123" s="10"/>
      <c r="F123" s="10"/>
      <c r="G123" s="10"/>
      <c r="H123" s="10"/>
    </row>
    <row r="124" spans="4:8" x14ac:dyDescent="0.2">
      <c r="D124" s="10"/>
      <c r="E124" s="10"/>
      <c r="F124" s="10"/>
      <c r="G124" s="10"/>
      <c r="H124" s="10"/>
    </row>
    <row r="125" spans="4:8" x14ac:dyDescent="0.2">
      <c r="D125" s="10"/>
      <c r="E125" s="10"/>
      <c r="F125" s="10"/>
      <c r="G125" s="10"/>
      <c r="H125" s="10"/>
    </row>
    <row r="126" spans="4:8" x14ac:dyDescent="0.2">
      <c r="D126" s="10"/>
      <c r="E126" s="10"/>
      <c r="F126" s="10"/>
      <c r="G126" s="10"/>
      <c r="H126" s="10"/>
    </row>
    <row r="127" spans="4:8" x14ac:dyDescent="0.2">
      <c r="D127" s="10"/>
      <c r="E127" s="10"/>
      <c r="F127" s="10"/>
      <c r="G127" s="10"/>
      <c r="H127" s="10"/>
    </row>
    <row r="128" spans="4:8" x14ac:dyDescent="0.2">
      <c r="D128" s="10"/>
      <c r="E128" s="10"/>
      <c r="F128" s="10"/>
      <c r="G128" s="10"/>
      <c r="H128" s="10"/>
    </row>
    <row r="129" spans="4:8" x14ac:dyDescent="0.2">
      <c r="D129" s="10"/>
      <c r="E129" s="10"/>
      <c r="F129" s="10"/>
      <c r="G129" s="10"/>
      <c r="H129" s="10"/>
    </row>
    <row r="130" spans="4:8" x14ac:dyDescent="0.2">
      <c r="D130" s="10"/>
      <c r="E130" s="10"/>
      <c r="F130" s="10"/>
      <c r="G130" s="10"/>
      <c r="H130" s="10"/>
    </row>
    <row r="131" spans="4:8" x14ac:dyDescent="0.2">
      <c r="D131" s="10"/>
      <c r="E131" s="10"/>
      <c r="F131" s="10"/>
      <c r="G131" s="10"/>
      <c r="H131" s="10"/>
    </row>
    <row r="132" spans="4:8" x14ac:dyDescent="0.2">
      <c r="D132" s="10"/>
      <c r="E132" s="10"/>
      <c r="F132" s="10"/>
      <c r="G132" s="10"/>
      <c r="H132" s="10"/>
    </row>
    <row r="133" spans="4:8" x14ac:dyDescent="0.2">
      <c r="D133" s="10"/>
      <c r="E133" s="10"/>
      <c r="F133" s="10"/>
      <c r="G133" s="10"/>
      <c r="H133" s="10"/>
    </row>
    <row r="134" spans="4:8" x14ac:dyDescent="0.2">
      <c r="D134" s="10"/>
      <c r="E134" s="10"/>
      <c r="F134" s="10"/>
      <c r="G134" s="10"/>
      <c r="H134" s="10"/>
    </row>
    <row r="135" spans="4:8" x14ac:dyDescent="0.2">
      <c r="D135" s="10"/>
      <c r="E135" s="10"/>
      <c r="F135" s="10"/>
      <c r="G135" s="10"/>
      <c r="H135" s="10"/>
    </row>
    <row r="136" spans="4:8" x14ac:dyDescent="0.2">
      <c r="D136" s="10"/>
      <c r="E136" s="10"/>
      <c r="F136" s="10"/>
      <c r="G136" s="10"/>
      <c r="H136" s="10"/>
    </row>
    <row r="137" spans="4:8" x14ac:dyDescent="0.2">
      <c r="D137" s="10"/>
      <c r="E137" s="10"/>
      <c r="F137" s="10"/>
      <c r="G137" s="10"/>
      <c r="H137" s="10"/>
    </row>
    <row r="138" spans="4:8" x14ac:dyDescent="0.2">
      <c r="D138" s="10"/>
      <c r="E138" s="10"/>
      <c r="F138" s="10"/>
      <c r="G138" s="10"/>
      <c r="H138" s="10"/>
    </row>
    <row r="139" spans="4:8" x14ac:dyDescent="0.2">
      <c r="D139" s="10"/>
      <c r="E139" s="10"/>
      <c r="F139" s="10"/>
      <c r="G139" s="10"/>
      <c r="H139" s="10"/>
    </row>
    <row r="140" spans="4:8" x14ac:dyDescent="0.2">
      <c r="D140" s="10"/>
      <c r="E140" s="10"/>
      <c r="F140" s="10"/>
      <c r="G140" s="10"/>
      <c r="H140" s="10"/>
    </row>
    <row r="141" spans="4:8" x14ac:dyDescent="0.2">
      <c r="D141" s="10"/>
      <c r="E141" s="10"/>
      <c r="F141" s="10"/>
      <c r="G141" s="10"/>
      <c r="H141" s="10"/>
    </row>
    <row r="142" spans="4:8" x14ac:dyDescent="0.2">
      <c r="D142" s="10"/>
      <c r="E142" s="10"/>
      <c r="F142" s="10"/>
      <c r="G142" s="10"/>
      <c r="H142" s="10"/>
    </row>
    <row r="143" spans="4:8" x14ac:dyDescent="0.2">
      <c r="D143" s="10"/>
      <c r="E143" s="10"/>
      <c r="F143" s="10"/>
      <c r="G143" s="10"/>
      <c r="H143" s="10"/>
    </row>
    <row r="144" spans="4:8" x14ac:dyDescent="0.2">
      <c r="D144" s="10"/>
      <c r="E144" s="10"/>
      <c r="F144" s="10"/>
      <c r="G144" s="10"/>
      <c r="H144" s="10"/>
    </row>
    <row r="145" spans="4:8" x14ac:dyDescent="0.2">
      <c r="D145" s="10"/>
      <c r="E145" s="10"/>
      <c r="F145" s="10"/>
      <c r="G145" s="10"/>
      <c r="H145" s="10"/>
    </row>
    <row r="146" spans="4:8" x14ac:dyDescent="0.2">
      <c r="D146" s="10"/>
      <c r="E146" s="10"/>
      <c r="F146" s="10"/>
      <c r="G146" s="10"/>
      <c r="H146" s="10"/>
    </row>
    <row r="147" spans="4:8" x14ac:dyDescent="0.2">
      <c r="D147" s="10"/>
      <c r="E147" s="10"/>
      <c r="F147" s="10"/>
      <c r="G147" s="10"/>
      <c r="H147" s="10"/>
    </row>
    <row r="148" spans="4:8" x14ac:dyDescent="0.2">
      <c r="D148" s="10"/>
      <c r="E148" s="10"/>
      <c r="F148" s="10"/>
      <c r="G148" s="10"/>
      <c r="H148" s="10"/>
    </row>
    <row r="149" spans="4:8" x14ac:dyDescent="0.2">
      <c r="D149" s="10"/>
      <c r="E149" s="10"/>
      <c r="F149" s="10"/>
      <c r="G149" s="10"/>
      <c r="H149" s="10"/>
    </row>
    <row r="150" spans="4:8" x14ac:dyDescent="0.2">
      <c r="D150" s="10"/>
      <c r="E150" s="10"/>
      <c r="F150" s="10"/>
      <c r="G150" s="10"/>
      <c r="H150" s="10"/>
    </row>
    <row r="151" spans="4:8" x14ac:dyDescent="0.2">
      <c r="D151" s="10"/>
      <c r="E151" s="10"/>
      <c r="F151" s="10"/>
      <c r="G151" s="10"/>
      <c r="H151" s="10"/>
    </row>
    <row r="152" spans="4:8" x14ac:dyDescent="0.2">
      <c r="D152" s="10"/>
      <c r="E152" s="10"/>
      <c r="F152" s="10"/>
      <c r="G152" s="10"/>
      <c r="H152" s="10"/>
    </row>
    <row r="153" spans="4:8" x14ac:dyDescent="0.2">
      <c r="D153" s="10"/>
      <c r="E153" s="10"/>
      <c r="F153" s="10"/>
      <c r="G153" s="10"/>
      <c r="H153" s="10"/>
    </row>
    <row r="154" spans="4:8" x14ac:dyDescent="0.2">
      <c r="D154" s="10"/>
      <c r="E154" s="10"/>
      <c r="F154" s="10"/>
      <c r="G154" s="10"/>
      <c r="H154" s="10"/>
    </row>
    <row r="155" spans="4:8" x14ac:dyDescent="0.2">
      <c r="D155" s="10"/>
      <c r="E155" s="10"/>
      <c r="F155" s="10"/>
      <c r="G155" s="10"/>
      <c r="H155" s="10"/>
    </row>
    <row r="156" spans="4:8" x14ac:dyDescent="0.2">
      <c r="D156" s="10"/>
      <c r="E156" s="10"/>
      <c r="F156" s="10"/>
      <c r="G156" s="10"/>
      <c r="H156" s="10"/>
    </row>
    <row r="157" spans="4:8" x14ac:dyDescent="0.2">
      <c r="D157" s="10"/>
      <c r="E157" s="10"/>
      <c r="F157" s="10"/>
      <c r="G157" s="10"/>
      <c r="H157" s="10"/>
    </row>
    <row r="158" spans="4:8" x14ac:dyDescent="0.2">
      <c r="D158" s="10"/>
      <c r="E158" s="10"/>
      <c r="F158" s="10"/>
      <c r="G158" s="10"/>
      <c r="H158" s="10"/>
    </row>
  </sheetData>
  <mergeCells count="2">
    <mergeCell ref="A3:I3"/>
    <mergeCell ref="A2:I2"/>
  </mergeCells>
  <pageMargins left="0.59055118110236227" right="0.39370078740157483" top="0.98425196850393704" bottom="0.98425196850393704" header="0.51181102362204722" footer="0.51181102362204722"/>
  <pageSetup paperSize="9" scale="53" orientation="portrait" r:id="rId1"/>
  <headerFooter scaleWithDoc="0" alignWithMargins="0">
    <oddFooter>&amp;L&amp;"Arial,Kursiv"</oddFooter>
  </headerFooter>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58"/>
  <sheetViews>
    <sheetView showGridLines="0" showWhiteSpace="0" zoomScaleNormal="100" zoomScalePageLayoutView="85" workbookViewId="0"/>
  </sheetViews>
  <sheetFormatPr defaultColWidth="11.42578125" defaultRowHeight="12.75" x14ac:dyDescent="0.2"/>
  <cols>
    <col min="1" max="1" width="32.42578125" customWidth="1"/>
    <col min="2" max="2" width="8.42578125" customWidth="1"/>
    <col min="3" max="3" width="32.42578125" customWidth="1"/>
    <col min="4" max="4" width="13.42578125" customWidth="1"/>
    <col min="5" max="5" width="14" customWidth="1"/>
    <col min="6" max="6" width="24.85546875" customWidth="1"/>
    <col min="7" max="7" width="15.85546875" customWidth="1"/>
    <col min="8" max="8" width="15.42578125" customWidth="1"/>
    <col min="9" max="9" width="15.140625" customWidth="1"/>
    <col min="10" max="10" width="7.85546875" customWidth="1"/>
  </cols>
  <sheetData>
    <row r="1" spans="1:12" ht="15.95" customHeight="1" x14ac:dyDescent="0.25">
      <c r="A1" s="47" t="s">
        <v>360</v>
      </c>
      <c r="D1" s="47"/>
      <c r="E1" s="47"/>
      <c r="F1" s="47"/>
      <c r="G1" s="47"/>
      <c r="H1" s="47"/>
      <c r="I1" s="47"/>
      <c r="J1" s="47"/>
      <c r="K1" s="43" t="str">
        <f>HYPERLINK("#Innehållsförteckning!A1", "Innehållsförteckning")</f>
        <v>Innehållsförteckning</v>
      </c>
    </row>
    <row r="2" spans="1:12" ht="25.5" customHeight="1" x14ac:dyDescent="0.2">
      <c r="A2" s="65" t="s">
        <v>408</v>
      </c>
      <c r="B2" s="65"/>
      <c r="C2" s="65"/>
      <c r="D2" s="65"/>
      <c r="E2" s="65"/>
      <c r="F2" s="65"/>
      <c r="G2" s="65"/>
      <c r="H2" s="65"/>
      <c r="I2" s="65"/>
    </row>
    <row r="3" spans="1:12" ht="13.5" customHeight="1" x14ac:dyDescent="0.2">
      <c r="A3" s="71" t="s">
        <v>362</v>
      </c>
      <c r="B3" s="71"/>
      <c r="C3" s="71"/>
      <c r="D3" s="71"/>
      <c r="E3" s="71"/>
      <c r="F3" s="71"/>
      <c r="G3" s="71"/>
      <c r="H3" s="71"/>
      <c r="I3" s="71"/>
    </row>
    <row r="4" spans="1:12" ht="14.1" customHeight="1" x14ac:dyDescent="0.2">
      <c r="A4" s="49" t="s">
        <v>180</v>
      </c>
      <c r="B4" s="49" t="s">
        <v>363</v>
      </c>
      <c r="C4" s="49" t="s">
        <v>62</v>
      </c>
      <c r="D4" s="49" t="s">
        <v>407</v>
      </c>
      <c r="E4" s="49" t="s">
        <v>406</v>
      </c>
      <c r="F4" s="63" t="s">
        <v>405</v>
      </c>
      <c r="G4" s="49" t="s">
        <v>404</v>
      </c>
      <c r="H4" s="62" t="s">
        <v>403</v>
      </c>
      <c r="I4" s="51" t="s">
        <v>367</v>
      </c>
      <c r="L4" s="61"/>
    </row>
    <row r="5" spans="1:12" hidden="1" x14ac:dyDescent="0.2">
      <c r="A5" s="52" t="s">
        <v>189</v>
      </c>
      <c r="B5" s="52" t="s">
        <v>368</v>
      </c>
      <c r="C5" s="52" t="s">
        <v>6</v>
      </c>
      <c r="D5" s="10">
        <v>5.8823529411764698E-2</v>
      </c>
      <c r="E5" s="10">
        <v>0.17647058823529399</v>
      </c>
      <c r="F5" s="10">
        <v>0.70588235294117696</v>
      </c>
      <c r="G5" s="10">
        <v>5.8823529411764698E-2</v>
      </c>
      <c r="H5" s="10">
        <v>0</v>
      </c>
      <c r="I5" s="53">
        <v>17</v>
      </c>
      <c r="L5" s="61"/>
    </row>
    <row r="6" spans="1:12" hidden="1" x14ac:dyDescent="0.2">
      <c r="A6" s="52" t="s">
        <v>189</v>
      </c>
      <c r="B6" s="52" t="s">
        <v>369</v>
      </c>
      <c r="C6" s="52" t="s">
        <v>6</v>
      </c>
      <c r="D6" s="10">
        <v>0.16</v>
      </c>
      <c r="E6" s="10">
        <v>0.2</v>
      </c>
      <c r="F6" s="10">
        <v>0.52</v>
      </c>
      <c r="G6" s="10">
        <v>0.08</v>
      </c>
      <c r="H6" s="10">
        <v>0.04</v>
      </c>
      <c r="I6" s="53">
        <v>25</v>
      </c>
      <c r="L6" s="61"/>
    </row>
    <row r="7" spans="1:12" hidden="1" x14ac:dyDescent="0.2">
      <c r="A7" s="52" t="s">
        <v>189</v>
      </c>
      <c r="B7" s="52" t="s">
        <v>370</v>
      </c>
      <c r="C7" s="52" t="s">
        <v>6</v>
      </c>
      <c r="D7" s="10">
        <v>0.119047619047619</v>
      </c>
      <c r="E7" s="10">
        <v>0.19047619047618999</v>
      </c>
      <c r="F7" s="10">
        <v>0.59523809523809501</v>
      </c>
      <c r="G7" s="10">
        <v>7.1428571428571397E-2</v>
      </c>
      <c r="H7" s="10">
        <v>2.3809523809523801E-2</v>
      </c>
      <c r="I7" s="53">
        <v>42</v>
      </c>
      <c r="L7" s="61"/>
    </row>
    <row r="8" spans="1:12" hidden="1" x14ac:dyDescent="0.2">
      <c r="A8" s="52" t="s">
        <v>191</v>
      </c>
      <c r="B8" s="52" t="s">
        <v>368</v>
      </c>
      <c r="C8" s="52" t="s">
        <v>10</v>
      </c>
      <c r="D8" s="10">
        <v>6.25E-2</v>
      </c>
      <c r="E8" s="10">
        <v>0.25</v>
      </c>
      <c r="F8" s="10">
        <v>0.5625</v>
      </c>
      <c r="G8" s="10">
        <v>0.125</v>
      </c>
      <c r="H8" s="10">
        <v>0</v>
      </c>
      <c r="I8" s="54">
        <v>16</v>
      </c>
      <c r="L8" s="61"/>
    </row>
    <row r="9" spans="1:12" hidden="1" x14ac:dyDescent="0.2">
      <c r="A9" s="52" t="s">
        <v>191</v>
      </c>
      <c r="B9" s="52" t="s">
        <v>369</v>
      </c>
      <c r="C9" s="52" t="s">
        <v>10</v>
      </c>
      <c r="D9" s="10">
        <v>0</v>
      </c>
      <c r="E9" s="10">
        <v>0.47368421052631599</v>
      </c>
      <c r="F9" s="10">
        <v>0.47368421052631599</v>
      </c>
      <c r="G9" s="10">
        <v>0</v>
      </c>
      <c r="H9" s="10">
        <v>5.2631578947368397E-2</v>
      </c>
      <c r="I9" s="54">
        <v>19</v>
      </c>
      <c r="L9" s="61"/>
    </row>
    <row r="10" spans="1:12" hidden="1" x14ac:dyDescent="0.2">
      <c r="A10" s="52" t="s">
        <v>191</v>
      </c>
      <c r="B10" s="52" t="s">
        <v>370</v>
      </c>
      <c r="C10" s="52" t="s">
        <v>10</v>
      </c>
      <c r="D10" s="10">
        <v>2.7027027027027001E-2</v>
      </c>
      <c r="E10" s="10">
        <v>0.37837837837837801</v>
      </c>
      <c r="F10" s="10">
        <v>0.51351351351351304</v>
      </c>
      <c r="G10" s="10">
        <v>5.4054054054054099E-2</v>
      </c>
      <c r="H10" s="10">
        <v>2.7027027027027001E-2</v>
      </c>
      <c r="I10" s="54">
        <v>37</v>
      </c>
      <c r="L10" s="61"/>
    </row>
    <row r="11" spans="1:12" hidden="1" x14ac:dyDescent="0.2">
      <c r="A11" s="52" t="s">
        <v>193</v>
      </c>
      <c r="B11" s="52" t="s">
        <v>368</v>
      </c>
      <c r="C11" s="52" t="s">
        <v>85</v>
      </c>
      <c r="D11" s="10">
        <v>0.04</v>
      </c>
      <c r="E11" s="10">
        <v>0.16</v>
      </c>
      <c r="F11" s="10">
        <v>0.64</v>
      </c>
      <c r="G11" s="10">
        <v>0.16</v>
      </c>
      <c r="H11" s="10">
        <v>0</v>
      </c>
      <c r="I11" s="53">
        <v>25</v>
      </c>
    </row>
    <row r="12" spans="1:12" hidden="1" x14ac:dyDescent="0.2">
      <c r="A12" s="52" t="s">
        <v>193</v>
      </c>
      <c r="B12" s="52" t="s">
        <v>369</v>
      </c>
      <c r="C12" s="52" t="s">
        <v>85</v>
      </c>
      <c r="D12" s="10">
        <v>8.3333333333333301E-2</v>
      </c>
      <c r="E12" s="10">
        <v>0.33333333333333298</v>
      </c>
      <c r="F12" s="10">
        <v>0.45833333333333298</v>
      </c>
      <c r="G12" s="10">
        <v>0.125</v>
      </c>
      <c r="H12" s="10">
        <v>0</v>
      </c>
      <c r="I12" s="53">
        <v>24</v>
      </c>
    </row>
    <row r="13" spans="1:12" hidden="1" x14ac:dyDescent="0.2">
      <c r="A13" s="52" t="s">
        <v>193</v>
      </c>
      <c r="B13" s="52" t="s">
        <v>370</v>
      </c>
      <c r="C13" s="52" t="s">
        <v>85</v>
      </c>
      <c r="D13" s="10">
        <v>0.06</v>
      </c>
      <c r="E13" s="10">
        <v>0.24</v>
      </c>
      <c r="F13" s="10">
        <v>0.56000000000000005</v>
      </c>
      <c r="G13" s="10">
        <v>0.14000000000000001</v>
      </c>
      <c r="H13" s="10">
        <v>0</v>
      </c>
      <c r="I13" s="53">
        <v>50</v>
      </c>
    </row>
    <row r="14" spans="1:12" hidden="1" x14ac:dyDescent="0.2">
      <c r="A14" s="52" t="s">
        <v>195</v>
      </c>
      <c r="B14" s="52" t="s">
        <v>368</v>
      </c>
      <c r="C14" s="52" t="s">
        <v>7</v>
      </c>
      <c r="D14" s="10">
        <v>0</v>
      </c>
      <c r="E14" s="10">
        <v>0.13043478260869601</v>
      </c>
      <c r="F14" s="10">
        <v>0.73913043478260898</v>
      </c>
      <c r="G14" s="10">
        <v>0.13043478260869601</v>
      </c>
      <c r="H14" s="10">
        <v>0</v>
      </c>
      <c r="I14" s="54">
        <v>23</v>
      </c>
    </row>
    <row r="15" spans="1:12" hidden="1" x14ac:dyDescent="0.2">
      <c r="A15" s="52" t="s">
        <v>195</v>
      </c>
      <c r="B15" s="52" t="s">
        <v>369</v>
      </c>
      <c r="C15" s="52" t="s">
        <v>7</v>
      </c>
      <c r="D15" s="10">
        <v>2.9411764705882401E-2</v>
      </c>
      <c r="E15" s="10">
        <v>0.38235294117647101</v>
      </c>
      <c r="F15" s="10">
        <v>0.26470588235294101</v>
      </c>
      <c r="G15" s="10">
        <v>0.14705882352941199</v>
      </c>
      <c r="H15" s="10">
        <v>0.17647058823529399</v>
      </c>
      <c r="I15" s="54">
        <v>34</v>
      </c>
    </row>
    <row r="16" spans="1:12" hidden="1" x14ac:dyDescent="0.2">
      <c r="A16" s="52" t="s">
        <v>195</v>
      </c>
      <c r="B16" s="52" t="s">
        <v>370</v>
      </c>
      <c r="C16" s="52" t="s">
        <v>7</v>
      </c>
      <c r="D16" s="10">
        <v>1.72413793103448E-2</v>
      </c>
      <c r="E16" s="10">
        <v>0.29310344827586199</v>
      </c>
      <c r="F16" s="10">
        <v>0.44827586206896602</v>
      </c>
      <c r="G16" s="10">
        <v>0.13793103448275901</v>
      </c>
      <c r="H16" s="10">
        <v>0.10344827586206901</v>
      </c>
      <c r="I16" s="54">
        <v>58</v>
      </c>
    </row>
    <row r="17" spans="1:9" hidden="1" x14ac:dyDescent="0.2">
      <c r="A17" s="52" t="s">
        <v>197</v>
      </c>
      <c r="B17" s="52" t="s">
        <v>368</v>
      </c>
      <c r="C17" s="52" t="s">
        <v>11</v>
      </c>
      <c r="D17" s="10">
        <v>3.125E-2</v>
      </c>
      <c r="E17" s="10">
        <v>0.34375</v>
      </c>
      <c r="F17" s="10">
        <v>0.46875</v>
      </c>
      <c r="G17" s="10">
        <v>9.375E-2</v>
      </c>
      <c r="H17" s="10">
        <v>6.25E-2</v>
      </c>
      <c r="I17" s="53">
        <v>32</v>
      </c>
    </row>
    <row r="18" spans="1:9" hidden="1" x14ac:dyDescent="0.2">
      <c r="A18" s="52" t="s">
        <v>197</v>
      </c>
      <c r="B18" s="52" t="s">
        <v>369</v>
      </c>
      <c r="C18" s="52" t="s">
        <v>11</v>
      </c>
      <c r="D18" s="10">
        <v>3.3333333333333298E-2</v>
      </c>
      <c r="E18" s="10">
        <v>0.266666666666667</v>
      </c>
      <c r="F18" s="10">
        <v>0.5</v>
      </c>
      <c r="G18" s="10">
        <v>0.133333333333333</v>
      </c>
      <c r="H18" s="10">
        <v>6.6666666666666693E-2</v>
      </c>
      <c r="I18" s="53">
        <v>30</v>
      </c>
    </row>
    <row r="19" spans="1:9" hidden="1" x14ac:dyDescent="0.2">
      <c r="A19" s="52" t="s">
        <v>197</v>
      </c>
      <c r="B19" s="52" t="s">
        <v>370</v>
      </c>
      <c r="C19" s="52" t="s">
        <v>11</v>
      </c>
      <c r="D19" s="10">
        <v>3.2258064516128997E-2</v>
      </c>
      <c r="E19" s="10">
        <v>0.30645161290322598</v>
      </c>
      <c r="F19" s="10">
        <v>0.483870967741935</v>
      </c>
      <c r="G19" s="10">
        <v>0.112903225806452</v>
      </c>
      <c r="H19" s="10">
        <v>6.4516129032258104E-2</v>
      </c>
      <c r="I19" s="53">
        <v>62</v>
      </c>
    </row>
    <row r="20" spans="1:9" hidden="1" x14ac:dyDescent="0.2">
      <c r="A20" s="52" t="s">
        <v>199</v>
      </c>
      <c r="B20" s="52" t="s">
        <v>368</v>
      </c>
      <c r="C20" s="52" t="s">
        <v>5</v>
      </c>
      <c r="D20" s="10">
        <v>2.5000000000000001E-2</v>
      </c>
      <c r="E20" s="10">
        <v>0.27500000000000002</v>
      </c>
      <c r="F20" s="10">
        <v>0.57499999999999996</v>
      </c>
      <c r="G20" s="10">
        <v>0.125</v>
      </c>
      <c r="H20" s="10">
        <v>0</v>
      </c>
      <c r="I20" s="54">
        <v>40</v>
      </c>
    </row>
    <row r="21" spans="1:9" hidden="1" x14ac:dyDescent="0.2">
      <c r="A21" s="52" t="s">
        <v>199</v>
      </c>
      <c r="B21" s="52" t="s">
        <v>369</v>
      </c>
      <c r="C21" s="52" t="s">
        <v>5</v>
      </c>
      <c r="D21" s="10">
        <v>7.69230769230769E-2</v>
      </c>
      <c r="E21" s="10">
        <v>0.35897435897435898</v>
      </c>
      <c r="F21" s="10">
        <v>0.35897435897435898</v>
      </c>
      <c r="G21" s="10">
        <v>0.102564102564103</v>
      </c>
      <c r="H21" s="10">
        <v>0.102564102564103</v>
      </c>
      <c r="I21" s="54">
        <v>39</v>
      </c>
    </row>
    <row r="22" spans="1:9" hidden="1" x14ac:dyDescent="0.2">
      <c r="A22" s="52" t="s">
        <v>199</v>
      </c>
      <c r="B22" s="52" t="s">
        <v>370</v>
      </c>
      <c r="C22" s="52" t="s">
        <v>5</v>
      </c>
      <c r="D22" s="10">
        <v>6.1728395061728399E-2</v>
      </c>
      <c r="E22" s="10">
        <v>0.30864197530864201</v>
      </c>
      <c r="F22" s="10">
        <v>0.469135802469136</v>
      </c>
      <c r="G22" s="10">
        <v>0.11111111111111099</v>
      </c>
      <c r="H22" s="10">
        <v>4.9382716049382699E-2</v>
      </c>
      <c r="I22" s="54">
        <v>81</v>
      </c>
    </row>
    <row r="23" spans="1:9" hidden="1" x14ac:dyDescent="0.2">
      <c r="A23" s="52" t="s">
        <v>201</v>
      </c>
      <c r="B23" s="52" t="s">
        <v>368</v>
      </c>
      <c r="C23" s="52" t="s">
        <v>9</v>
      </c>
      <c r="D23" s="10">
        <v>0</v>
      </c>
      <c r="E23" s="10">
        <v>0.105263157894737</v>
      </c>
      <c r="F23" s="10">
        <v>0.63157894736842102</v>
      </c>
      <c r="G23" s="10">
        <v>0.21052631578947401</v>
      </c>
      <c r="H23" s="10">
        <v>5.2631578947368397E-2</v>
      </c>
      <c r="I23" s="53">
        <v>19</v>
      </c>
    </row>
    <row r="24" spans="1:9" hidden="1" x14ac:dyDescent="0.2">
      <c r="A24" s="52" t="s">
        <v>201</v>
      </c>
      <c r="B24" s="52" t="s">
        <v>369</v>
      </c>
      <c r="C24" s="52" t="s">
        <v>9</v>
      </c>
      <c r="D24" s="10"/>
      <c r="E24" s="10"/>
      <c r="F24" s="10"/>
      <c r="G24" s="10"/>
      <c r="H24" s="10"/>
      <c r="I24" s="53">
        <v>12</v>
      </c>
    </row>
    <row r="25" spans="1:9" hidden="1" x14ac:dyDescent="0.2">
      <c r="A25" s="52" t="s">
        <v>201</v>
      </c>
      <c r="B25" s="52" t="s">
        <v>370</v>
      </c>
      <c r="C25" s="52" t="s">
        <v>9</v>
      </c>
      <c r="D25" s="10">
        <v>0</v>
      </c>
      <c r="E25" s="10">
        <v>0.19354838709677399</v>
      </c>
      <c r="F25" s="10">
        <v>0.61290322580645196</v>
      </c>
      <c r="G25" s="10">
        <v>0.12903225806451599</v>
      </c>
      <c r="H25" s="10">
        <v>6.4516129032258104E-2</v>
      </c>
      <c r="I25" s="53">
        <v>31</v>
      </c>
    </row>
    <row r="26" spans="1:9" hidden="1" x14ac:dyDescent="0.2">
      <c r="A26" s="52" t="s">
        <v>203</v>
      </c>
      <c r="B26" s="52" t="s">
        <v>368</v>
      </c>
      <c r="C26" s="52" t="s">
        <v>12</v>
      </c>
      <c r="D26" s="10">
        <v>4.1666666666666699E-2</v>
      </c>
      <c r="E26" s="10">
        <v>0.20833333333333301</v>
      </c>
      <c r="F26" s="10">
        <v>0.52083333333333304</v>
      </c>
      <c r="G26" s="10">
        <v>0.1875</v>
      </c>
      <c r="H26" s="10">
        <v>4.1666666666666699E-2</v>
      </c>
      <c r="I26" s="54">
        <v>48</v>
      </c>
    </row>
    <row r="27" spans="1:9" hidden="1" x14ac:dyDescent="0.2">
      <c r="A27" s="52" t="s">
        <v>203</v>
      </c>
      <c r="B27" s="52" t="s">
        <v>369</v>
      </c>
      <c r="C27" s="52" t="s">
        <v>12</v>
      </c>
      <c r="D27" s="10">
        <v>0.128205128205128</v>
      </c>
      <c r="E27" s="10">
        <v>0.30769230769230799</v>
      </c>
      <c r="F27" s="10">
        <v>0.46153846153846201</v>
      </c>
      <c r="G27" s="10">
        <v>2.5641025641025599E-2</v>
      </c>
      <c r="H27" s="10">
        <v>7.69230769230769E-2</v>
      </c>
      <c r="I27" s="54">
        <v>39</v>
      </c>
    </row>
    <row r="28" spans="1:9" hidden="1" x14ac:dyDescent="0.2">
      <c r="A28" s="52" t="s">
        <v>203</v>
      </c>
      <c r="B28" s="52" t="s">
        <v>370</v>
      </c>
      <c r="C28" s="52" t="s">
        <v>12</v>
      </c>
      <c r="D28" s="10">
        <v>8.6956521739130405E-2</v>
      </c>
      <c r="E28" s="10">
        <v>0.23913043478260901</v>
      </c>
      <c r="F28" s="10">
        <v>0.48913043478260898</v>
      </c>
      <c r="G28" s="10">
        <v>0.13043478260869601</v>
      </c>
      <c r="H28" s="10">
        <v>5.4347826086956499E-2</v>
      </c>
      <c r="I28" s="54">
        <v>92</v>
      </c>
    </row>
    <row r="29" spans="1:9" hidden="1" x14ac:dyDescent="0.2">
      <c r="A29" s="52" t="s">
        <v>205</v>
      </c>
      <c r="B29" s="52" t="s">
        <v>368</v>
      </c>
      <c r="C29" s="52" t="s">
        <v>14</v>
      </c>
      <c r="D29" s="10">
        <v>0</v>
      </c>
      <c r="E29" s="10">
        <v>0.27118644067796599</v>
      </c>
      <c r="F29" s="10">
        <v>0.52542372881355903</v>
      </c>
      <c r="G29" s="10">
        <v>0.169491525423729</v>
      </c>
      <c r="H29" s="10">
        <v>3.3898305084745797E-2</v>
      </c>
      <c r="I29" s="53">
        <v>59</v>
      </c>
    </row>
    <row r="30" spans="1:9" hidden="1" x14ac:dyDescent="0.2">
      <c r="A30" s="52" t="s">
        <v>205</v>
      </c>
      <c r="B30" s="52" t="s">
        <v>369</v>
      </c>
      <c r="C30" s="52" t="s">
        <v>14</v>
      </c>
      <c r="D30" s="10">
        <v>9.4339622641509399E-2</v>
      </c>
      <c r="E30" s="10">
        <v>0.47169811320754701</v>
      </c>
      <c r="F30" s="10">
        <v>0.320754716981132</v>
      </c>
      <c r="G30" s="10">
        <v>7.5471698113207503E-2</v>
      </c>
      <c r="H30" s="10">
        <v>3.77358490566038E-2</v>
      </c>
      <c r="I30" s="53">
        <v>53</v>
      </c>
    </row>
    <row r="31" spans="1:9" hidden="1" x14ac:dyDescent="0.2">
      <c r="A31" s="52" t="s">
        <v>205</v>
      </c>
      <c r="B31" s="52" t="s">
        <v>370</v>
      </c>
      <c r="C31" s="52" t="s">
        <v>14</v>
      </c>
      <c r="D31" s="10">
        <v>4.2735042735042701E-2</v>
      </c>
      <c r="E31" s="10">
        <v>0.36752136752136799</v>
      </c>
      <c r="F31" s="10">
        <v>0.427350427350427</v>
      </c>
      <c r="G31" s="10">
        <v>0.11965811965812</v>
      </c>
      <c r="H31" s="10">
        <v>4.2735042735042701E-2</v>
      </c>
      <c r="I31" s="53">
        <v>117</v>
      </c>
    </row>
    <row r="32" spans="1:9" hidden="1" x14ac:dyDescent="0.2">
      <c r="A32" s="52" t="s">
        <v>205</v>
      </c>
      <c r="B32" s="52" t="s">
        <v>368</v>
      </c>
      <c r="C32" s="52" t="s">
        <v>15</v>
      </c>
      <c r="D32" s="10">
        <v>7.1428571428571397E-2</v>
      </c>
      <c r="E32" s="10">
        <v>0.28571428571428598</v>
      </c>
      <c r="F32" s="10">
        <v>0.547619047619048</v>
      </c>
      <c r="G32" s="10">
        <v>4.7619047619047603E-2</v>
      </c>
      <c r="H32" s="10">
        <v>4.7619047619047603E-2</v>
      </c>
      <c r="I32" s="54">
        <v>42</v>
      </c>
    </row>
    <row r="33" spans="1:9" hidden="1" x14ac:dyDescent="0.2">
      <c r="A33" s="52" t="s">
        <v>205</v>
      </c>
      <c r="B33" s="52" t="s">
        <v>369</v>
      </c>
      <c r="C33" s="52" t="s">
        <v>15</v>
      </c>
      <c r="D33" s="10">
        <v>0.24324324324324301</v>
      </c>
      <c r="E33" s="10">
        <v>0.35135135135135098</v>
      </c>
      <c r="F33" s="10">
        <v>0.29729729729729698</v>
      </c>
      <c r="G33" s="10">
        <v>5.4054054054054099E-2</v>
      </c>
      <c r="H33" s="10">
        <v>5.4054054054054099E-2</v>
      </c>
      <c r="I33" s="54">
        <v>37</v>
      </c>
    </row>
    <row r="34" spans="1:9" hidden="1" x14ac:dyDescent="0.2">
      <c r="A34" s="52" t="s">
        <v>205</v>
      </c>
      <c r="B34" s="52" t="s">
        <v>370</v>
      </c>
      <c r="C34" s="52" t="s">
        <v>15</v>
      </c>
      <c r="D34" s="10">
        <v>0.15853658536585399</v>
      </c>
      <c r="E34" s="10">
        <v>0.31707317073170699</v>
      </c>
      <c r="F34" s="10">
        <v>0.42682926829268297</v>
      </c>
      <c r="G34" s="10">
        <v>4.8780487804878099E-2</v>
      </c>
      <c r="H34" s="10">
        <v>4.8780487804878099E-2</v>
      </c>
      <c r="I34" s="54">
        <v>82</v>
      </c>
    </row>
    <row r="35" spans="1:9" hidden="1" x14ac:dyDescent="0.2">
      <c r="A35" s="52" t="s">
        <v>205</v>
      </c>
      <c r="B35" s="52" t="s">
        <v>368</v>
      </c>
      <c r="C35" s="52" t="s">
        <v>0</v>
      </c>
      <c r="D35" s="10">
        <v>1.8181818181818198E-2</v>
      </c>
      <c r="E35" s="10">
        <v>0.163636363636364</v>
      </c>
      <c r="F35" s="10">
        <v>0.61818181818181805</v>
      </c>
      <c r="G35" s="10">
        <v>0.12727272727272701</v>
      </c>
      <c r="H35" s="10">
        <v>7.2727272727272696E-2</v>
      </c>
      <c r="I35" s="53">
        <v>55</v>
      </c>
    </row>
    <row r="36" spans="1:9" hidden="1" x14ac:dyDescent="0.2">
      <c r="A36" s="52" t="s">
        <v>205</v>
      </c>
      <c r="B36" s="52" t="s">
        <v>369</v>
      </c>
      <c r="C36" s="52" t="s">
        <v>0</v>
      </c>
      <c r="D36" s="10">
        <v>2.1739130434782601E-2</v>
      </c>
      <c r="E36" s="10">
        <v>0.26086956521739102</v>
      </c>
      <c r="F36" s="10">
        <v>0.60869565217391297</v>
      </c>
      <c r="G36" s="10">
        <v>4.3478260869565202E-2</v>
      </c>
      <c r="H36" s="10">
        <v>6.5217391304347797E-2</v>
      </c>
      <c r="I36" s="53">
        <v>46</v>
      </c>
    </row>
    <row r="37" spans="1:9" hidden="1" x14ac:dyDescent="0.2">
      <c r="A37" s="52" t="s">
        <v>205</v>
      </c>
      <c r="B37" s="52" t="s">
        <v>370</v>
      </c>
      <c r="C37" s="52" t="s">
        <v>0</v>
      </c>
      <c r="D37" s="10">
        <v>1.9801980198019799E-2</v>
      </c>
      <c r="E37" s="10">
        <v>0.20792079207920799</v>
      </c>
      <c r="F37" s="10">
        <v>0.61386138613861396</v>
      </c>
      <c r="G37" s="10">
        <v>8.9108910891089105E-2</v>
      </c>
      <c r="H37" s="10">
        <v>6.9306930693069299E-2</v>
      </c>
      <c r="I37" s="53">
        <v>101</v>
      </c>
    </row>
    <row r="38" spans="1:9" hidden="1" x14ac:dyDescent="0.2">
      <c r="A38" s="52" t="s">
        <v>205</v>
      </c>
      <c r="B38" s="52" t="s">
        <v>368</v>
      </c>
      <c r="C38" s="52" t="s">
        <v>1</v>
      </c>
      <c r="D38" s="10">
        <v>1.05263157894737E-2</v>
      </c>
      <c r="E38" s="10">
        <v>0.29473684210526302</v>
      </c>
      <c r="F38" s="10">
        <v>0.63157894736842102</v>
      </c>
      <c r="G38" s="10">
        <v>5.2631578947368397E-2</v>
      </c>
      <c r="H38" s="10">
        <v>1.05263157894737E-2</v>
      </c>
      <c r="I38" s="54">
        <v>95</v>
      </c>
    </row>
    <row r="39" spans="1:9" hidden="1" x14ac:dyDescent="0.2">
      <c r="A39" s="52" t="s">
        <v>205</v>
      </c>
      <c r="B39" s="52" t="s">
        <v>369</v>
      </c>
      <c r="C39" s="52" t="s">
        <v>1</v>
      </c>
      <c r="D39" s="10">
        <v>7.1428571428571397E-2</v>
      </c>
      <c r="E39" s="10">
        <v>0.40816326530612201</v>
      </c>
      <c r="F39" s="10">
        <v>0.36734693877551</v>
      </c>
      <c r="G39" s="10">
        <v>7.1428571428571397E-2</v>
      </c>
      <c r="H39" s="10">
        <v>8.1632653061224497E-2</v>
      </c>
      <c r="I39" s="54">
        <v>98</v>
      </c>
    </row>
    <row r="40" spans="1:9" hidden="1" x14ac:dyDescent="0.2">
      <c r="A40" s="52" t="s">
        <v>205</v>
      </c>
      <c r="B40" s="52" t="s">
        <v>370</v>
      </c>
      <c r="C40" s="52" t="s">
        <v>1</v>
      </c>
      <c r="D40" s="10">
        <v>4.5685279187817299E-2</v>
      </c>
      <c r="E40" s="10">
        <v>0.34517766497461899</v>
      </c>
      <c r="F40" s="10">
        <v>0.49238578680202999</v>
      </c>
      <c r="G40" s="10">
        <v>6.5989847715736002E-2</v>
      </c>
      <c r="H40" s="10">
        <v>5.0761421319797002E-2</v>
      </c>
      <c r="I40" s="54">
        <v>197</v>
      </c>
    </row>
    <row r="41" spans="1:9" hidden="1" x14ac:dyDescent="0.2">
      <c r="A41" s="52" t="s">
        <v>205</v>
      </c>
      <c r="B41" s="52" t="s">
        <v>368</v>
      </c>
      <c r="C41" s="52" t="s">
        <v>2</v>
      </c>
      <c r="D41" s="10">
        <v>6.5217391304347797E-2</v>
      </c>
      <c r="E41" s="10">
        <v>0.32608695652173902</v>
      </c>
      <c r="F41" s="10">
        <v>0.434782608695652</v>
      </c>
      <c r="G41" s="10">
        <v>0.173913043478261</v>
      </c>
      <c r="H41" s="10">
        <v>0</v>
      </c>
      <c r="I41" s="53">
        <v>46</v>
      </c>
    </row>
    <row r="42" spans="1:9" hidden="1" x14ac:dyDescent="0.2">
      <c r="A42" s="52" t="s">
        <v>205</v>
      </c>
      <c r="B42" s="52" t="s">
        <v>369</v>
      </c>
      <c r="C42" s="52" t="s">
        <v>2</v>
      </c>
      <c r="D42" s="10">
        <v>7.0175438596491196E-2</v>
      </c>
      <c r="E42" s="10">
        <v>0.31578947368421101</v>
      </c>
      <c r="F42" s="10">
        <v>0.43859649122806998</v>
      </c>
      <c r="G42" s="10">
        <v>0.105263157894737</v>
      </c>
      <c r="H42" s="10">
        <v>7.0175438596491196E-2</v>
      </c>
      <c r="I42" s="53">
        <v>57</v>
      </c>
    </row>
    <row r="43" spans="1:9" hidden="1" x14ac:dyDescent="0.2">
      <c r="A43" s="52" t="s">
        <v>205</v>
      </c>
      <c r="B43" s="52" t="s">
        <v>370</v>
      </c>
      <c r="C43" s="52" t="s">
        <v>2</v>
      </c>
      <c r="D43" s="10">
        <v>6.6037735849056603E-2</v>
      </c>
      <c r="E43" s="10">
        <v>0.31132075471698101</v>
      </c>
      <c r="F43" s="10">
        <v>0.45283018867924502</v>
      </c>
      <c r="G43" s="10">
        <v>0.13207547169811301</v>
      </c>
      <c r="H43" s="10">
        <v>3.77358490566038E-2</v>
      </c>
      <c r="I43" s="53">
        <v>106</v>
      </c>
    </row>
    <row r="44" spans="1:9" hidden="1" x14ac:dyDescent="0.2">
      <c r="A44" s="52" t="s">
        <v>205</v>
      </c>
      <c r="B44" s="52" t="s">
        <v>368</v>
      </c>
      <c r="C44" s="52" t="s">
        <v>3</v>
      </c>
      <c r="D44" s="10">
        <v>0</v>
      </c>
      <c r="E44" s="10">
        <v>0.115384615384615</v>
      </c>
      <c r="F44" s="10">
        <v>0.69230769230769196</v>
      </c>
      <c r="G44" s="10">
        <v>0.15384615384615399</v>
      </c>
      <c r="H44" s="10">
        <v>3.8461538461538498E-2</v>
      </c>
      <c r="I44" s="54">
        <v>26</v>
      </c>
    </row>
    <row r="45" spans="1:9" hidden="1" x14ac:dyDescent="0.2">
      <c r="A45" s="52" t="s">
        <v>205</v>
      </c>
      <c r="B45" s="52" t="s">
        <v>369</v>
      </c>
      <c r="C45" s="52" t="s">
        <v>3</v>
      </c>
      <c r="D45" s="10">
        <v>5.4054054054054099E-2</v>
      </c>
      <c r="E45" s="10">
        <v>0.21621621621621601</v>
      </c>
      <c r="F45" s="10">
        <v>0.43243243243243201</v>
      </c>
      <c r="G45" s="10">
        <v>0.108108108108108</v>
      </c>
      <c r="H45" s="10">
        <v>0.18918918918918901</v>
      </c>
      <c r="I45" s="54">
        <v>37</v>
      </c>
    </row>
    <row r="46" spans="1:9" hidden="1" x14ac:dyDescent="0.2">
      <c r="A46" s="52" t="s">
        <v>205</v>
      </c>
      <c r="B46" s="52" t="s">
        <v>370</v>
      </c>
      <c r="C46" s="52" t="s">
        <v>3</v>
      </c>
      <c r="D46" s="10">
        <v>4.6153846153846198E-2</v>
      </c>
      <c r="E46" s="10">
        <v>0.16923076923076899</v>
      </c>
      <c r="F46" s="10">
        <v>0.53846153846153799</v>
      </c>
      <c r="G46" s="10">
        <v>0.123076923076923</v>
      </c>
      <c r="H46" s="10">
        <v>0.123076923076923</v>
      </c>
      <c r="I46" s="54">
        <v>65</v>
      </c>
    </row>
    <row r="47" spans="1:9" hidden="1" x14ac:dyDescent="0.2">
      <c r="A47" s="52" t="s">
        <v>205</v>
      </c>
      <c r="B47" s="52" t="s">
        <v>368</v>
      </c>
      <c r="C47" s="52" t="s">
        <v>13</v>
      </c>
      <c r="D47" s="10">
        <v>0</v>
      </c>
      <c r="E47" s="10">
        <v>0.25</v>
      </c>
      <c r="F47" s="10">
        <v>0.625</v>
      </c>
      <c r="G47" s="10">
        <v>0.125</v>
      </c>
      <c r="H47" s="10">
        <v>0</v>
      </c>
      <c r="I47" s="53">
        <v>16</v>
      </c>
    </row>
    <row r="48" spans="1:9" hidden="1" x14ac:dyDescent="0.2">
      <c r="A48" s="52" t="s">
        <v>205</v>
      </c>
      <c r="B48" s="52" t="s">
        <v>369</v>
      </c>
      <c r="C48" s="52" t="s">
        <v>13</v>
      </c>
      <c r="D48" s="10">
        <v>3.4482758620689703E-2</v>
      </c>
      <c r="E48" s="10">
        <v>0.37931034482758602</v>
      </c>
      <c r="F48" s="10">
        <v>0.41379310344827602</v>
      </c>
      <c r="G48" s="10">
        <v>0.10344827586206901</v>
      </c>
      <c r="H48" s="10">
        <v>6.8965517241379296E-2</v>
      </c>
      <c r="I48" s="53">
        <v>29</v>
      </c>
    </row>
    <row r="49" spans="1:9" hidden="1" x14ac:dyDescent="0.2">
      <c r="A49" s="52" t="s">
        <v>205</v>
      </c>
      <c r="B49" s="52" t="s">
        <v>370</v>
      </c>
      <c r="C49" s="52" t="s">
        <v>13</v>
      </c>
      <c r="D49" s="10">
        <v>2.1739130434782601E-2</v>
      </c>
      <c r="E49" s="10">
        <v>0.32608695652173902</v>
      </c>
      <c r="F49" s="10">
        <v>0.47826086956521702</v>
      </c>
      <c r="G49" s="10">
        <v>0.13043478260869601</v>
      </c>
      <c r="H49" s="10">
        <v>4.3478260869565202E-2</v>
      </c>
      <c r="I49" s="53">
        <v>46</v>
      </c>
    </row>
    <row r="50" spans="1:9" hidden="1" x14ac:dyDescent="0.2">
      <c r="A50" s="52" t="s">
        <v>205</v>
      </c>
      <c r="B50" s="52" t="s">
        <v>368</v>
      </c>
      <c r="C50" s="52" t="s">
        <v>17</v>
      </c>
      <c r="D50" s="10">
        <v>0.04</v>
      </c>
      <c r="E50" s="10">
        <v>0.28000000000000003</v>
      </c>
      <c r="F50" s="10">
        <v>0.56000000000000005</v>
      </c>
      <c r="G50" s="10">
        <v>0.04</v>
      </c>
      <c r="H50" s="10">
        <v>0.08</v>
      </c>
      <c r="I50" s="54">
        <v>25</v>
      </c>
    </row>
    <row r="51" spans="1:9" hidden="1" x14ac:dyDescent="0.2">
      <c r="A51" s="52" t="s">
        <v>205</v>
      </c>
      <c r="B51" s="52" t="s">
        <v>369</v>
      </c>
      <c r="C51" s="52" t="s">
        <v>17</v>
      </c>
      <c r="D51" s="10">
        <v>0</v>
      </c>
      <c r="E51" s="10">
        <v>0.125</v>
      </c>
      <c r="F51" s="10">
        <v>0.6875</v>
      </c>
      <c r="G51" s="10">
        <v>0.1875</v>
      </c>
      <c r="H51" s="10">
        <v>0</v>
      </c>
      <c r="I51" s="54">
        <v>16</v>
      </c>
    </row>
    <row r="52" spans="1:9" hidden="1" x14ac:dyDescent="0.2">
      <c r="A52" s="52" t="s">
        <v>205</v>
      </c>
      <c r="B52" s="52" t="s">
        <v>370</v>
      </c>
      <c r="C52" s="52" t="s">
        <v>17</v>
      </c>
      <c r="D52" s="10">
        <v>2.4390243902439001E-2</v>
      </c>
      <c r="E52" s="10">
        <v>0.219512195121951</v>
      </c>
      <c r="F52" s="10">
        <v>0.60975609756097604</v>
      </c>
      <c r="G52" s="10">
        <v>9.7560975609756101E-2</v>
      </c>
      <c r="H52" s="10">
        <v>4.8780487804878099E-2</v>
      </c>
      <c r="I52" s="54">
        <v>41</v>
      </c>
    </row>
    <row r="53" spans="1:9" hidden="1" x14ac:dyDescent="0.2">
      <c r="A53" s="52" t="s">
        <v>205</v>
      </c>
      <c r="B53" s="52" t="s">
        <v>368</v>
      </c>
      <c r="C53" s="52" t="s">
        <v>4</v>
      </c>
      <c r="D53" s="10">
        <v>3.94736842105263E-2</v>
      </c>
      <c r="E53" s="10">
        <v>0.23684210526315799</v>
      </c>
      <c r="F53" s="10">
        <v>0.59210526315789502</v>
      </c>
      <c r="G53" s="10">
        <v>0.118421052631579</v>
      </c>
      <c r="H53" s="10">
        <v>1.3157894736842099E-2</v>
      </c>
      <c r="I53" s="53">
        <v>76</v>
      </c>
    </row>
    <row r="54" spans="1:9" hidden="1" x14ac:dyDescent="0.2">
      <c r="A54" s="52" t="s">
        <v>205</v>
      </c>
      <c r="B54" s="52" t="s">
        <v>369</v>
      </c>
      <c r="C54" s="52" t="s">
        <v>4</v>
      </c>
      <c r="D54" s="10">
        <v>3.03030303030303E-2</v>
      </c>
      <c r="E54" s="10">
        <v>0.37878787878787901</v>
      </c>
      <c r="F54" s="10">
        <v>0.439393939393939</v>
      </c>
      <c r="G54" s="10">
        <v>0.10606060606060599</v>
      </c>
      <c r="H54" s="10">
        <v>4.5454545454545497E-2</v>
      </c>
      <c r="I54" s="53">
        <v>66</v>
      </c>
    </row>
    <row r="55" spans="1:9" hidden="1" x14ac:dyDescent="0.2">
      <c r="A55" s="52" t="s">
        <v>205</v>
      </c>
      <c r="B55" s="52" t="s">
        <v>370</v>
      </c>
      <c r="C55" s="52" t="s">
        <v>4</v>
      </c>
      <c r="D55" s="10">
        <v>3.4013605442176902E-2</v>
      </c>
      <c r="E55" s="10">
        <v>0.29251700680272102</v>
      </c>
      <c r="F55" s="10">
        <v>0.530612244897959</v>
      </c>
      <c r="G55" s="10">
        <v>0.115646258503401</v>
      </c>
      <c r="H55" s="10">
        <v>2.7210884353741499E-2</v>
      </c>
      <c r="I55" s="53">
        <v>147</v>
      </c>
    </row>
    <row r="56" spans="1:9" hidden="1" x14ac:dyDescent="0.2">
      <c r="A56" s="52" t="s">
        <v>205</v>
      </c>
      <c r="B56" s="52" t="s">
        <v>368</v>
      </c>
      <c r="C56" s="52" t="s">
        <v>16</v>
      </c>
      <c r="D56" s="10"/>
      <c r="E56" s="10"/>
      <c r="F56" s="10"/>
      <c r="G56" s="10"/>
      <c r="H56" s="10"/>
      <c r="I56" s="54">
        <v>11</v>
      </c>
    </row>
    <row r="57" spans="1:9" hidden="1" x14ac:dyDescent="0.2">
      <c r="A57" s="52" t="s">
        <v>205</v>
      </c>
      <c r="B57" s="52" t="s">
        <v>369</v>
      </c>
      <c r="C57" s="52" t="s">
        <v>16</v>
      </c>
      <c r="D57" s="10">
        <v>9.5238095238095205E-2</v>
      </c>
      <c r="E57" s="10">
        <v>0.28571428571428598</v>
      </c>
      <c r="F57" s="10">
        <v>0.33333333333333298</v>
      </c>
      <c r="G57" s="10">
        <v>9.5238095238095205E-2</v>
      </c>
      <c r="H57" s="10">
        <v>0.19047619047618999</v>
      </c>
      <c r="I57" s="54">
        <v>21</v>
      </c>
    </row>
    <row r="58" spans="1:9" hidden="1" x14ac:dyDescent="0.2">
      <c r="A58" s="52" t="s">
        <v>205</v>
      </c>
      <c r="B58" s="52" t="s">
        <v>370</v>
      </c>
      <c r="C58" s="52" t="s">
        <v>16</v>
      </c>
      <c r="D58" s="10">
        <v>8.8235294117647106E-2</v>
      </c>
      <c r="E58" s="10">
        <v>0.26470588235294101</v>
      </c>
      <c r="F58" s="10">
        <v>0.41176470588235298</v>
      </c>
      <c r="G58" s="10">
        <v>0.11764705882352899</v>
      </c>
      <c r="H58" s="10">
        <v>0.11764705882352899</v>
      </c>
      <c r="I58" s="54">
        <v>34</v>
      </c>
    </row>
    <row r="59" spans="1:9" ht="14.1" hidden="1" customHeight="1" x14ac:dyDescent="0.2">
      <c r="A59" s="38" t="s">
        <v>216</v>
      </c>
      <c r="B59" s="46" t="s">
        <v>368</v>
      </c>
      <c r="C59" s="46" t="s">
        <v>216</v>
      </c>
      <c r="D59" s="55">
        <v>2.6607538802660799E-2</v>
      </c>
      <c r="E59" s="55">
        <v>0.25498891352549902</v>
      </c>
      <c r="F59" s="55">
        <v>0.58093126385809302</v>
      </c>
      <c r="G59" s="55">
        <v>0.108647450110865</v>
      </c>
      <c r="H59" s="55">
        <v>2.88248337028825E-2</v>
      </c>
      <c r="I59" s="53">
        <v>451</v>
      </c>
    </row>
    <row r="60" spans="1:9" ht="14.1" hidden="1" customHeight="1" x14ac:dyDescent="0.2">
      <c r="A60" s="38" t="s">
        <v>216</v>
      </c>
      <c r="B60" s="46" t="s">
        <v>369</v>
      </c>
      <c r="C60" s="46" t="s">
        <v>216</v>
      </c>
      <c r="D60" s="55">
        <v>7.1739130434782597E-2</v>
      </c>
      <c r="E60" s="55">
        <v>0.34782608695652201</v>
      </c>
      <c r="F60" s="55">
        <v>0.41739130434782601</v>
      </c>
      <c r="G60" s="55">
        <v>8.6956521739130405E-2</v>
      </c>
      <c r="H60" s="55">
        <v>7.6086956521739094E-2</v>
      </c>
      <c r="I60" s="53">
        <v>460</v>
      </c>
    </row>
    <row r="61" spans="1:9" ht="14.1" hidden="1" customHeight="1" x14ac:dyDescent="0.2">
      <c r="A61" s="38" t="s">
        <v>216</v>
      </c>
      <c r="B61" s="46" t="s">
        <v>370</v>
      </c>
      <c r="C61" s="46" t="s">
        <v>216</v>
      </c>
      <c r="D61" s="55">
        <v>5.23504273504274E-2</v>
      </c>
      <c r="E61" s="55">
        <v>0.29700854700854701</v>
      </c>
      <c r="F61" s="55">
        <v>0.49786324786324798</v>
      </c>
      <c r="G61" s="55">
        <v>9.9358974358974395E-2</v>
      </c>
      <c r="H61" s="55">
        <v>5.3418803418803402E-2</v>
      </c>
      <c r="I61" s="53">
        <v>936</v>
      </c>
    </row>
    <row r="62" spans="1:9" ht="14.1" customHeight="1" x14ac:dyDescent="0.2">
      <c r="A62" s="40" t="s">
        <v>181</v>
      </c>
      <c r="B62" s="56" t="s">
        <v>368</v>
      </c>
      <c r="C62" s="56" t="s">
        <v>181</v>
      </c>
      <c r="D62" s="57">
        <v>2.83159463487332E-2</v>
      </c>
      <c r="E62" s="57">
        <v>0.24292101341281699</v>
      </c>
      <c r="F62" s="57">
        <v>0.58271236959761596</v>
      </c>
      <c r="G62" s="57">
        <v>0.119225037257824</v>
      </c>
      <c r="H62" s="57">
        <v>2.6825633383010399E-2</v>
      </c>
      <c r="I62" s="54">
        <v>671</v>
      </c>
    </row>
    <row r="63" spans="1:9" ht="14.1" customHeight="1" x14ac:dyDescent="0.2">
      <c r="A63" s="40" t="s">
        <v>181</v>
      </c>
      <c r="B63" s="56" t="s">
        <v>369</v>
      </c>
      <c r="C63" s="56" t="s">
        <v>181</v>
      </c>
      <c r="D63" s="57">
        <v>7.1847507331378305E-2</v>
      </c>
      <c r="E63" s="57">
        <v>0.34164222873900302</v>
      </c>
      <c r="F63" s="57">
        <v>0.42228739002932603</v>
      </c>
      <c r="G63" s="57">
        <v>8.6510263929618803E-2</v>
      </c>
      <c r="H63" s="57">
        <v>7.7712609970674501E-2</v>
      </c>
      <c r="I63" s="54">
        <v>682</v>
      </c>
    </row>
    <row r="64" spans="1:9" ht="14.1" customHeight="1" x14ac:dyDescent="0.2">
      <c r="A64" s="40" t="s">
        <v>181</v>
      </c>
      <c r="B64" s="56" t="s">
        <v>370</v>
      </c>
      <c r="C64" s="56" t="s">
        <v>181</v>
      </c>
      <c r="D64" s="57">
        <v>5.3275737940964699E-2</v>
      </c>
      <c r="E64" s="57">
        <v>0.28869690424765998</v>
      </c>
      <c r="F64" s="57">
        <v>0.50107991360691095</v>
      </c>
      <c r="G64" s="57">
        <v>0.104391648668107</v>
      </c>
      <c r="H64" s="57">
        <v>5.25557955363571E-2</v>
      </c>
      <c r="I64" s="54">
        <v>1389</v>
      </c>
    </row>
    <row r="65" spans="1:9" ht="14.1" hidden="1" customHeight="1" x14ac:dyDescent="0.2">
      <c r="A65" s="58" t="s">
        <v>218</v>
      </c>
      <c r="B65" s="52" t="s">
        <v>368</v>
      </c>
      <c r="C65" s="52" t="s">
        <v>8</v>
      </c>
      <c r="D65" s="10">
        <v>3.7593984962405999E-2</v>
      </c>
      <c r="E65" s="10">
        <v>0.21052631578947401</v>
      </c>
      <c r="F65" s="10">
        <v>0.59398496240601495</v>
      </c>
      <c r="G65" s="10">
        <v>0.112781954887218</v>
      </c>
      <c r="H65" s="10">
        <v>4.5112781954887202E-2</v>
      </c>
      <c r="I65" s="53">
        <v>133</v>
      </c>
    </row>
    <row r="66" spans="1:9" ht="14.1" hidden="1" customHeight="1" x14ac:dyDescent="0.2">
      <c r="A66" s="58" t="s">
        <v>218</v>
      </c>
      <c r="B66" s="52" t="s">
        <v>369</v>
      </c>
      <c r="C66" s="52" t="s">
        <v>8</v>
      </c>
      <c r="D66" s="10">
        <v>7.3684210526315796E-2</v>
      </c>
      <c r="E66" s="10">
        <v>0.28947368421052599</v>
      </c>
      <c r="F66" s="10">
        <v>0.47894736842105301</v>
      </c>
      <c r="G66" s="10">
        <v>0.1</v>
      </c>
      <c r="H66" s="10">
        <v>5.7894736842105297E-2</v>
      </c>
      <c r="I66" s="53">
        <v>190</v>
      </c>
    </row>
    <row r="67" spans="1:9" ht="14.1" hidden="1" customHeight="1" x14ac:dyDescent="0.2">
      <c r="A67" s="58" t="s">
        <v>218</v>
      </c>
      <c r="B67" s="52" t="s">
        <v>370</v>
      </c>
      <c r="C67" s="52" t="s">
        <v>8</v>
      </c>
      <c r="D67" s="10">
        <v>5.8461538461538502E-2</v>
      </c>
      <c r="E67" s="10">
        <v>0.25538461538461499</v>
      </c>
      <c r="F67" s="10">
        <v>0.52923076923076895</v>
      </c>
      <c r="G67" s="10">
        <v>0.104615384615385</v>
      </c>
      <c r="H67" s="10">
        <v>5.2307692307692298E-2</v>
      </c>
      <c r="I67" s="53">
        <v>325</v>
      </c>
    </row>
    <row r="68" spans="1:9" ht="14.1" hidden="1" customHeight="1" x14ac:dyDescent="0.2">
      <c r="A68" s="58" t="s">
        <v>220</v>
      </c>
      <c r="B68" s="52" t="s">
        <v>368</v>
      </c>
      <c r="C68" s="52" t="s">
        <v>86</v>
      </c>
      <c r="D68" s="10">
        <v>1.72413793103448E-2</v>
      </c>
      <c r="E68" s="10">
        <v>0.31034482758620702</v>
      </c>
      <c r="F68" s="10">
        <v>0.568965517241379</v>
      </c>
      <c r="G68" s="10">
        <v>0.10344827586206901</v>
      </c>
      <c r="H68" s="10">
        <v>0</v>
      </c>
      <c r="I68" s="54">
        <v>58</v>
      </c>
    </row>
    <row r="69" spans="1:9" ht="14.1" hidden="1" customHeight="1" x14ac:dyDescent="0.2">
      <c r="A69" s="58" t="s">
        <v>220</v>
      </c>
      <c r="B69" s="52" t="s">
        <v>369</v>
      </c>
      <c r="C69" s="52" t="s">
        <v>86</v>
      </c>
      <c r="D69" s="10">
        <v>3.2786885245901599E-2</v>
      </c>
      <c r="E69" s="10">
        <v>0.22950819672131101</v>
      </c>
      <c r="F69" s="10">
        <v>0.50819672131147497</v>
      </c>
      <c r="G69" s="10">
        <v>0.14754098360655701</v>
      </c>
      <c r="H69" s="10">
        <v>8.1967213114754106E-2</v>
      </c>
      <c r="I69" s="54">
        <v>61</v>
      </c>
    </row>
    <row r="70" spans="1:9" ht="14.1" hidden="1" customHeight="1" x14ac:dyDescent="0.2">
      <c r="A70" s="58" t="s">
        <v>220</v>
      </c>
      <c r="B70" s="52" t="s">
        <v>370</v>
      </c>
      <c r="C70" s="52" t="s">
        <v>86</v>
      </c>
      <c r="D70" s="10">
        <v>2.5210084033613401E-2</v>
      </c>
      <c r="E70" s="10">
        <v>0.26890756302521002</v>
      </c>
      <c r="F70" s="10">
        <v>0.53781512605042003</v>
      </c>
      <c r="G70" s="10">
        <v>0.126050420168067</v>
      </c>
      <c r="H70" s="10">
        <v>4.20168067226891E-2</v>
      </c>
      <c r="I70" s="54">
        <v>119</v>
      </c>
    </row>
    <row r="71" spans="1:9" ht="14.1" hidden="1" customHeight="1" x14ac:dyDescent="0.2">
      <c r="A71" s="58" t="s">
        <v>222</v>
      </c>
      <c r="B71" s="52" t="s">
        <v>368</v>
      </c>
      <c r="C71" s="52" t="s">
        <v>64</v>
      </c>
      <c r="D71" s="10">
        <v>3.0456852791878201E-2</v>
      </c>
      <c r="E71" s="10">
        <v>0.233502538071066</v>
      </c>
      <c r="F71" s="10">
        <v>0.50761421319796995</v>
      </c>
      <c r="G71" s="10">
        <v>0.17766497461928901</v>
      </c>
      <c r="H71" s="10">
        <v>5.0761421319797002E-2</v>
      </c>
      <c r="I71" s="53">
        <v>197</v>
      </c>
    </row>
    <row r="72" spans="1:9" ht="14.1" hidden="1" customHeight="1" x14ac:dyDescent="0.2">
      <c r="A72" s="58" t="s">
        <v>222</v>
      </c>
      <c r="B72" s="52" t="s">
        <v>369</v>
      </c>
      <c r="C72" s="52" t="s">
        <v>64</v>
      </c>
      <c r="D72" s="10">
        <v>9.6774193548387094E-2</v>
      </c>
      <c r="E72" s="10">
        <v>0.266129032258065</v>
      </c>
      <c r="F72" s="10">
        <v>0.5</v>
      </c>
      <c r="G72" s="10">
        <v>9.6774193548387094E-2</v>
      </c>
      <c r="H72" s="10">
        <v>4.0322580645161303E-2</v>
      </c>
      <c r="I72" s="53">
        <v>124</v>
      </c>
    </row>
    <row r="73" spans="1:9" ht="14.1" hidden="1" customHeight="1" x14ac:dyDescent="0.2">
      <c r="A73" s="58" t="s">
        <v>222</v>
      </c>
      <c r="B73" s="52" t="s">
        <v>370</v>
      </c>
      <c r="C73" s="52" t="s">
        <v>64</v>
      </c>
      <c r="D73" s="10">
        <v>5.5900621118012403E-2</v>
      </c>
      <c r="E73" s="10">
        <v>0.24534161490683201</v>
      </c>
      <c r="F73" s="10">
        <v>0.50310559006211197</v>
      </c>
      <c r="G73" s="10">
        <v>0.14906832298136599</v>
      </c>
      <c r="H73" s="10">
        <v>4.6583850931677002E-2</v>
      </c>
      <c r="I73" s="53">
        <v>322</v>
      </c>
    </row>
    <row r="74" spans="1:9" ht="14.1" hidden="1" customHeight="1" x14ac:dyDescent="0.2">
      <c r="A74" s="58" t="s">
        <v>224</v>
      </c>
      <c r="B74" s="52" t="s">
        <v>368</v>
      </c>
      <c r="C74" s="52" t="s">
        <v>87</v>
      </c>
      <c r="D74" s="10">
        <v>5.8823529411764698E-2</v>
      </c>
      <c r="E74" s="10">
        <v>0.11764705882352899</v>
      </c>
      <c r="F74" s="10">
        <v>0.64705882352941202</v>
      </c>
      <c r="G74" s="10">
        <v>0.11764705882352899</v>
      </c>
      <c r="H74" s="10">
        <v>5.8823529411764698E-2</v>
      </c>
      <c r="I74" s="54">
        <v>17</v>
      </c>
    </row>
    <row r="75" spans="1:9" ht="14.1" hidden="1" customHeight="1" x14ac:dyDescent="0.2">
      <c r="A75" s="58" t="s">
        <v>224</v>
      </c>
      <c r="B75" s="52" t="s">
        <v>369</v>
      </c>
      <c r="C75" s="52" t="s">
        <v>87</v>
      </c>
      <c r="D75" s="10"/>
      <c r="E75" s="10"/>
      <c r="F75" s="10"/>
      <c r="G75" s="10"/>
      <c r="H75" s="10"/>
      <c r="I75" s="54">
        <v>13</v>
      </c>
    </row>
    <row r="76" spans="1:9" ht="14.1" hidden="1" customHeight="1" x14ac:dyDescent="0.2">
      <c r="A76" s="58" t="s">
        <v>224</v>
      </c>
      <c r="B76" s="52" t="s">
        <v>370</v>
      </c>
      <c r="C76" s="52" t="s">
        <v>87</v>
      </c>
      <c r="D76" s="10">
        <v>3.3333333333333298E-2</v>
      </c>
      <c r="E76" s="10">
        <v>0.2</v>
      </c>
      <c r="F76" s="10">
        <v>0.56666666666666698</v>
      </c>
      <c r="G76" s="10">
        <v>0.133333333333333</v>
      </c>
      <c r="H76" s="10">
        <v>6.6666666666666693E-2</v>
      </c>
      <c r="I76" s="54">
        <v>30</v>
      </c>
    </row>
    <row r="77" spans="1:9" ht="14.1" customHeight="1" x14ac:dyDescent="0.2">
      <c r="A77" s="40" t="s">
        <v>182</v>
      </c>
      <c r="B77" s="56" t="s">
        <v>368</v>
      </c>
      <c r="C77" s="56" t="s">
        <v>182</v>
      </c>
      <c r="D77" s="57">
        <v>3.2098765432098803E-2</v>
      </c>
      <c r="E77" s="57">
        <v>0.23209876543209901</v>
      </c>
      <c r="F77" s="57">
        <v>0.55061728395061704</v>
      </c>
      <c r="G77" s="57">
        <v>0.14320987654320999</v>
      </c>
      <c r="H77" s="57">
        <v>4.1975308641975302E-2</v>
      </c>
      <c r="I77" s="53">
        <v>405</v>
      </c>
    </row>
    <row r="78" spans="1:9" ht="14.1" customHeight="1" x14ac:dyDescent="0.2">
      <c r="A78" s="40" t="s">
        <v>182</v>
      </c>
      <c r="B78" s="56" t="s">
        <v>369</v>
      </c>
      <c r="C78" s="56" t="s">
        <v>182</v>
      </c>
      <c r="D78" s="57">
        <v>7.2164948453608199E-2</v>
      </c>
      <c r="E78" s="57">
        <v>0.27319587628865999</v>
      </c>
      <c r="F78" s="57">
        <v>0.48969072164948502</v>
      </c>
      <c r="G78" s="57">
        <v>0.108247422680412</v>
      </c>
      <c r="H78" s="57">
        <v>5.67010309278351E-2</v>
      </c>
      <c r="I78" s="53">
        <v>388</v>
      </c>
    </row>
    <row r="79" spans="1:9" ht="14.1" customHeight="1" x14ac:dyDescent="0.2">
      <c r="A79" s="40" t="s">
        <v>182</v>
      </c>
      <c r="B79" s="56" t="s">
        <v>370</v>
      </c>
      <c r="C79" s="56" t="s">
        <v>182</v>
      </c>
      <c r="D79" s="57">
        <v>5.1507537688442198E-2</v>
      </c>
      <c r="E79" s="57">
        <v>0.25125628140703499</v>
      </c>
      <c r="F79" s="57">
        <v>0.52135678391959805</v>
      </c>
      <c r="G79" s="57">
        <v>0.12688442211055301</v>
      </c>
      <c r="H79" s="57">
        <v>4.8994974874371898E-2</v>
      </c>
      <c r="I79" s="53">
        <v>796</v>
      </c>
    </row>
    <row r="80" spans="1:9" ht="14.1" customHeight="1" x14ac:dyDescent="0.2">
      <c r="A80" s="59" t="s">
        <v>89</v>
      </c>
      <c r="B80" s="49" t="s">
        <v>368</v>
      </c>
      <c r="C80" s="49" t="s">
        <v>89</v>
      </c>
      <c r="D80" s="60">
        <v>2.9739776951672899E-2</v>
      </c>
      <c r="E80" s="60">
        <v>0.238847583643123</v>
      </c>
      <c r="F80" s="60">
        <v>0.57063197026022305</v>
      </c>
      <c r="G80" s="60">
        <v>0.12825278810408899</v>
      </c>
      <c r="H80" s="60">
        <v>3.2527881040892201E-2</v>
      </c>
      <c r="I80" s="54">
        <v>1076</v>
      </c>
    </row>
    <row r="81" spans="1:9" ht="14.1" customHeight="1" x14ac:dyDescent="0.2">
      <c r="A81" s="59" t="s">
        <v>89</v>
      </c>
      <c r="B81" s="49" t="s">
        <v>369</v>
      </c>
      <c r="C81" s="49" t="s">
        <v>89</v>
      </c>
      <c r="D81" s="60">
        <v>7.1962616822429895E-2</v>
      </c>
      <c r="E81" s="60">
        <v>0.31682242990654202</v>
      </c>
      <c r="F81" s="60">
        <v>0.44672897196261702</v>
      </c>
      <c r="G81" s="60">
        <v>9.4392523364486003E-2</v>
      </c>
      <c r="H81" s="60">
        <v>7.00934579439252E-2</v>
      </c>
      <c r="I81" s="54">
        <v>1070</v>
      </c>
    </row>
    <row r="82" spans="1:9" ht="14.1" customHeight="1" x14ac:dyDescent="0.2">
      <c r="A82" s="59" t="s">
        <v>89</v>
      </c>
      <c r="B82" s="49" t="s">
        <v>370</v>
      </c>
      <c r="C82" s="49" t="s">
        <v>89</v>
      </c>
      <c r="D82" s="60">
        <v>5.2631578947368397E-2</v>
      </c>
      <c r="E82" s="60">
        <v>0.27505720823798602</v>
      </c>
      <c r="F82" s="60">
        <v>0.50846681922196801</v>
      </c>
      <c r="G82" s="60">
        <v>0.112585812356979</v>
      </c>
      <c r="H82" s="60">
        <v>5.1258581235697903E-2</v>
      </c>
      <c r="I82" s="54">
        <v>2185</v>
      </c>
    </row>
    <row r="83" spans="1:9" x14ac:dyDescent="0.2">
      <c r="A83" s="46" t="s">
        <v>371</v>
      </c>
    </row>
    <row r="85" spans="1:9" ht="18" customHeight="1" x14ac:dyDescent="0.2">
      <c r="A85" s="48" t="s">
        <v>372</v>
      </c>
    </row>
    <row r="87" spans="1:9" x14ac:dyDescent="0.2">
      <c r="D87" s="10"/>
      <c r="E87" s="10"/>
      <c r="F87" s="10"/>
      <c r="G87" s="10"/>
      <c r="H87" s="10"/>
    </row>
    <row r="88" spans="1:9" x14ac:dyDescent="0.2">
      <c r="D88" s="10"/>
      <c r="E88" s="10"/>
      <c r="F88" s="10"/>
      <c r="G88" s="10"/>
      <c r="H88" s="10"/>
    </row>
    <row r="89" spans="1:9" x14ac:dyDescent="0.2">
      <c r="D89" s="10"/>
      <c r="E89" s="10"/>
      <c r="F89" s="10"/>
      <c r="G89" s="10"/>
      <c r="H89" s="10"/>
    </row>
    <row r="90" spans="1:9" x14ac:dyDescent="0.2">
      <c r="D90" s="10"/>
      <c r="E90" s="10"/>
      <c r="F90" s="10"/>
      <c r="G90" s="10"/>
      <c r="H90" s="10"/>
    </row>
    <row r="91" spans="1:9" x14ac:dyDescent="0.2">
      <c r="D91" s="10"/>
      <c r="E91" s="10"/>
      <c r="F91" s="10"/>
      <c r="G91" s="10"/>
      <c r="H91" s="10"/>
    </row>
    <row r="92" spans="1:9" x14ac:dyDescent="0.2">
      <c r="D92" s="10"/>
      <c r="E92" s="10"/>
      <c r="F92" s="10"/>
      <c r="G92" s="10"/>
      <c r="H92" s="10"/>
    </row>
    <row r="93" spans="1:9" x14ac:dyDescent="0.2">
      <c r="D93" s="10"/>
      <c r="E93" s="10"/>
      <c r="F93" s="10"/>
      <c r="G93" s="10"/>
      <c r="H93" s="10"/>
    </row>
    <row r="94" spans="1:9" x14ac:dyDescent="0.2">
      <c r="D94" s="10"/>
      <c r="E94" s="10"/>
      <c r="F94" s="10"/>
      <c r="G94" s="10"/>
      <c r="H94" s="10"/>
    </row>
    <row r="95" spans="1:9" x14ac:dyDescent="0.2">
      <c r="D95" s="10"/>
      <c r="E95" s="10"/>
      <c r="F95" s="10"/>
      <c r="G95" s="10"/>
      <c r="H95" s="10"/>
    </row>
    <row r="96" spans="1:9" x14ac:dyDescent="0.2">
      <c r="D96" s="10"/>
      <c r="E96" s="10"/>
      <c r="F96" s="10"/>
      <c r="G96" s="10"/>
      <c r="H96" s="10"/>
    </row>
    <row r="97" spans="4:8" x14ac:dyDescent="0.2">
      <c r="D97" s="10"/>
      <c r="E97" s="10"/>
      <c r="F97" s="10"/>
      <c r="G97" s="10"/>
      <c r="H97" s="10"/>
    </row>
    <row r="98" spans="4:8" x14ac:dyDescent="0.2">
      <c r="D98" s="10"/>
      <c r="E98" s="10"/>
      <c r="F98" s="10"/>
      <c r="G98" s="10"/>
      <c r="H98" s="10"/>
    </row>
    <row r="99" spans="4:8" x14ac:dyDescent="0.2">
      <c r="D99" s="10"/>
      <c r="E99" s="10"/>
      <c r="F99" s="10"/>
      <c r="G99" s="10"/>
      <c r="H99" s="10"/>
    </row>
    <row r="100" spans="4:8" x14ac:dyDescent="0.2">
      <c r="D100" s="10"/>
      <c r="E100" s="10"/>
      <c r="F100" s="10"/>
      <c r="G100" s="10"/>
      <c r="H100" s="10"/>
    </row>
    <row r="101" spans="4:8" x14ac:dyDescent="0.2">
      <c r="D101" s="10"/>
      <c r="E101" s="10"/>
      <c r="F101" s="10"/>
      <c r="G101" s="10"/>
      <c r="H101" s="10"/>
    </row>
    <row r="102" spans="4:8" x14ac:dyDescent="0.2">
      <c r="D102" s="10"/>
      <c r="E102" s="10"/>
      <c r="F102" s="10"/>
      <c r="G102" s="10"/>
      <c r="H102" s="10"/>
    </row>
    <row r="103" spans="4:8" x14ac:dyDescent="0.2">
      <c r="D103" s="10"/>
      <c r="E103" s="10"/>
      <c r="F103" s="10"/>
      <c r="G103" s="10"/>
      <c r="H103" s="10"/>
    </row>
    <row r="104" spans="4:8" x14ac:dyDescent="0.2">
      <c r="D104" s="10"/>
      <c r="E104" s="10"/>
      <c r="F104" s="10"/>
      <c r="G104" s="10"/>
      <c r="H104" s="10"/>
    </row>
    <row r="105" spans="4:8" x14ac:dyDescent="0.2">
      <c r="D105" s="10"/>
      <c r="E105" s="10"/>
      <c r="F105" s="10"/>
      <c r="G105" s="10"/>
      <c r="H105" s="10"/>
    </row>
    <row r="106" spans="4:8" x14ac:dyDescent="0.2">
      <c r="D106" s="10"/>
      <c r="E106" s="10"/>
      <c r="F106" s="10"/>
      <c r="G106" s="10"/>
      <c r="H106" s="10"/>
    </row>
    <row r="107" spans="4:8" x14ac:dyDescent="0.2">
      <c r="D107" s="10"/>
      <c r="E107" s="10"/>
      <c r="F107" s="10"/>
      <c r="G107" s="10"/>
      <c r="H107" s="10"/>
    </row>
    <row r="108" spans="4:8" x14ac:dyDescent="0.2">
      <c r="D108" s="10"/>
      <c r="E108" s="10"/>
      <c r="F108" s="10"/>
      <c r="G108" s="10"/>
      <c r="H108" s="10"/>
    </row>
    <row r="109" spans="4:8" x14ac:dyDescent="0.2">
      <c r="D109" s="10"/>
      <c r="E109" s="10"/>
      <c r="F109" s="10"/>
      <c r="G109" s="10"/>
      <c r="H109" s="10"/>
    </row>
    <row r="110" spans="4:8" x14ac:dyDescent="0.2">
      <c r="D110" s="10"/>
      <c r="E110" s="10"/>
      <c r="F110" s="10"/>
      <c r="G110" s="10"/>
      <c r="H110" s="10"/>
    </row>
    <row r="111" spans="4:8" x14ac:dyDescent="0.2">
      <c r="D111" s="10"/>
      <c r="E111" s="10"/>
      <c r="F111" s="10"/>
      <c r="G111" s="10"/>
      <c r="H111" s="10"/>
    </row>
    <row r="112" spans="4:8" x14ac:dyDescent="0.2">
      <c r="D112" s="10"/>
      <c r="E112" s="10"/>
      <c r="F112" s="10"/>
      <c r="G112" s="10"/>
      <c r="H112" s="10"/>
    </row>
    <row r="113" spans="4:8" x14ac:dyDescent="0.2">
      <c r="D113" s="10"/>
      <c r="E113" s="10"/>
      <c r="F113" s="10"/>
      <c r="G113" s="10"/>
      <c r="H113" s="10"/>
    </row>
    <row r="114" spans="4:8" x14ac:dyDescent="0.2">
      <c r="D114" s="10"/>
      <c r="E114" s="10"/>
      <c r="F114" s="10"/>
      <c r="G114" s="10"/>
      <c r="H114" s="10"/>
    </row>
    <row r="115" spans="4:8" x14ac:dyDescent="0.2">
      <c r="D115" s="10"/>
      <c r="E115" s="10"/>
      <c r="F115" s="10"/>
      <c r="G115" s="10"/>
      <c r="H115" s="10"/>
    </row>
    <row r="116" spans="4:8" x14ac:dyDescent="0.2">
      <c r="D116" s="10"/>
      <c r="E116" s="10"/>
      <c r="F116" s="10"/>
      <c r="G116" s="10"/>
      <c r="H116" s="10"/>
    </row>
    <row r="117" spans="4:8" x14ac:dyDescent="0.2">
      <c r="D117" s="10"/>
      <c r="E117" s="10"/>
      <c r="F117" s="10"/>
      <c r="G117" s="10"/>
      <c r="H117" s="10"/>
    </row>
    <row r="118" spans="4:8" x14ac:dyDescent="0.2">
      <c r="D118" s="10"/>
      <c r="E118" s="10"/>
      <c r="F118" s="10"/>
      <c r="G118" s="10"/>
      <c r="H118" s="10"/>
    </row>
    <row r="119" spans="4:8" x14ac:dyDescent="0.2">
      <c r="D119" s="10"/>
      <c r="E119" s="10"/>
      <c r="F119" s="10"/>
      <c r="G119" s="10"/>
      <c r="H119" s="10"/>
    </row>
    <row r="120" spans="4:8" x14ac:dyDescent="0.2">
      <c r="D120" s="10"/>
      <c r="E120" s="10"/>
      <c r="F120" s="10"/>
      <c r="G120" s="10"/>
      <c r="H120" s="10"/>
    </row>
    <row r="121" spans="4:8" x14ac:dyDescent="0.2">
      <c r="D121" s="10"/>
      <c r="E121" s="10"/>
      <c r="F121" s="10"/>
      <c r="G121" s="10"/>
      <c r="H121" s="10"/>
    </row>
    <row r="122" spans="4:8" x14ac:dyDescent="0.2">
      <c r="D122" s="10"/>
      <c r="E122" s="10"/>
      <c r="F122" s="10"/>
      <c r="G122" s="10"/>
      <c r="H122" s="10"/>
    </row>
    <row r="123" spans="4:8" x14ac:dyDescent="0.2">
      <c r="D123" s="10"/>
      <c r="E123" s="10"/>
      <c r="F123" s="10"/>
      <c r="G123" s="10"/>
      <c r="H123" s="10"/>
    </row>
    <row r="124" spans="4:8" x14ac:dyDescent="0.2">
      <c r="D124" s="10"/>
      <c r="E124" s="10"/>
      <c r="F124" s="10"/>
      <c r="G124" s="10"/>
      <c r="H124" s="10"/>
    </row>
    <row r="125" spans="4:8" x14ac:dyDescent="0.2">
      <c r="D125" s="10"/>
      <c r="E125" s="10"/>
      <c r="F125" s="10"/>
      <c r="G125" s="10"/>
      <c r="H125" s="10"/>
    </row>
    <row r="126" spans="4:8" x14ac:dyDescent="0.2">
      <c r="D126" s="10"/>
      <c r="E126" s="10"/>
      <c r="F126" s="10"/>
      <c r="G126" s="10"/>
      <c r="H126" s="10"/>
    </row>
    <row r="127" spans="4:8" x14ac:dyDescent="0.2">
      <c r="D127" s="10"/>
      <c r="E127" s="10"/>
      <c r="F127" s="10"/>
      <c r="G127" s="10"/>
      <c r="H127" s="10"/>
    </row>
    <row r="128" spans="4:8" x14ac:dyDescent="0.2">
      <c r="D128" s="10"/>
      <c r="E128" s="10"/>
      <c r="F128" s="10"/>
      <c r="G128" s="10"/>
      <c r="H128" s="10"/>
    </row>
    <row r="129" spans="4:8" x14ac:dyDescent="0.2">
      <c r="D129" s="10"/>
      <c r="E129" s="10"/>
      <c r="F129" s="10"/>
      <c r="G129" s="10"/>
      <c r="H129" s="10"/>
    </row>
    <row r="130" spans="4:8" x14ac:dyDescent="0.2">
      <c r="D130" s="10"/>
      <c r="E130" s="10"/>
      <c r="F130" s="10"/>
      <c r="G130" s="10"/>
      <c r="H130" s="10"/>
    </row>
    <row r="131" spans="4:8" x14ac:dyDescent="0.2">
      <c r="D131" s="10"/>
      <c r="E131" s="10"/>
      <c r="F131" s="10"/>
      <c r="G131" s="10"/>
      <c r="H131" s="10"/>
    </row>
    <row r="132" spans="4:8" x14ac:dyDescent="0.2">
      <c r="D132" s="10"/>
      <c r="E132" s="10"/>
      <c r="F132" s="10"/>
      <c r="G132" s="10"/>
      <c r="H132" s="10"/>
    </row>
    <row r="133" spans="4:8" x14ac:dyDescent="0.2">
      <c r="D133" s="10"/>
      <c r="E133" s="10"/>
      <c r="F133" s="10"/>
      <c r="G133" s="10"/>
      <c r="H133" s="10"/>
    </row>
    <row r="134" spans="4:8" x14ac:dyDescent="0.2">
      <c r="D134" s="10"/>
      <c r="E134" s="10"/>
      <c r="F134" s="10"/>
      <c r="G134" s="10"/>
      <c r="H134" s="10"/>
    </row>
    <row r="135" spans="4:8" x14ac:dyDescent="0.2">
      <c r="D135" s="10"/>
      <c r="E135" s="10"/>
      <c r="F135" s="10"/>
      <c r="G135" s="10"/>
      <c r="H135" s="10"/>
    </row>
    <row r="136" spans="4:8" x14ac:dyDescent="0.2">
      <c r="D136" s="10"/>
      <c r="E136" s="10"/>
      <c r="F136" s="10"/>
      <c r="G136" s="10"/>
      <c r="H136" s="10"/>
    </row>
    <row r="137" spans="4:8" x14ac:dyDescent="0.2">
      <c r="D137" s="10"/>
      <c r="E137" s="10"/>
      <c r="F137" s="10"/>
      <c r="G137" s="10"/>
      <c r="H137" s="10"/>
    </row>
    <row r="138" spans="4:8" x14ac:dyDescent="0.2">
      <c r="D138" s="10"/>
      <c r="E138" s="10"/>
      <c r="F138" s="10"/>
      <c r="G138" s="10"/>
      <c r="H138" s="10"/>
    </row>
    <row r="139" spans="4:8" x14ac:dyDescent="0.2">
      <c r="D139" s="10"/>
      <c r="E139" s="10"/>
      <c r="F139" s="10"/>
      <c r="G139" s="10"/>
      <c r="H139" s="10"/>
    </row>
    <row r="140" spans="4:8" x14ac:dyDescent="0.2">
      <c r="D140" s="10"/>
      <c r="E140" s="10"/>
      <c r="F140" s="10"/>
      <c r="G140" s="10"/>
      <c r="H140" s="10"/>
    </row>
    <row r="141" spans="4:8" x14ac:dyDescent="0.2">
      <c r="D141" s="10"/>
      <c r="E141" s="10"/>
      <c r="F141" s="10"/>
      <c r="G141" s="10"/>
      <c r="H141" s="10"/>
    </row>
    <row r="142" spans="4:8" x14ac:dyDescent="0.2">
      <c r="D142" s="10"/>
      <c r="E142" s="10"/>
      <c r="F142" s="10"/>
      <c r="G142" s="10"/>
      <c r="H142" s="10"/>
    </row>
    <row r="143" spans="4:8" x14ac:dyDescent="0.2">
      <c r="D143" s="10"/>
      <c r="E143" s="10"/>
      <c r="F143" s="10"/>
      <c r="G143" s="10"/>
      <c r="H143" s="10"/>
    </row>
    <row r="144" spans="4:8" x14ac:dyDescent="0.2">
      <c r="D144" s="10"/>
      <c r="E144" s="10"/>
      <c r="F144" s="10"/>
      <c r="G144" s="10"/>
      <c r="H144" s="10"/>
    </row>
    <row r="145" spans="4:8" x14ac:dyDescent="0.2">
      <c r="D145" s="10"/>
      <c r="E145" s="10"/>
      <c r="F145" s="10"/>
      <c r="G145" s="10"/>
      <c r="H145" s="10"/>
    </row>
    <row r="146" spans="4:8" x14ac:dyDescent="0.2">
      <c r="D146" s="10"/>
      <c r="E146" s="10"/>
      <c r="F146" s="10"/>
      <c r="G146" s="10"/>
      <c r="H146" s="10"/>
    </row>
    <row r="147" spans="4:8" x14ac:dyDescent="0.2">
      <c r="D147" s="10"/>
      <c r="E147" s="10"/>
      <c r="F147" s="10"/>
      <c r="G147" s="10"/>
      <c r="H147" s="10"/>
    </row>
    <row r="148" spans="4:8" x14ac:dyDescent="0.2">
      <c r="D148" s="10"/>
      <c r="E148" s="10"/>
      <c r="F148" s="10"/>
      <c r="G148" s="10"/>
      <c r="H148" s="10"/>
    </row>
    <row r="149" spans="4:8" x14ac:dyDescent="0.2">
      <c r="D149" s="10"/>
      <c r="E149" s="10"/>
      <c r="F149" s="10"/>
      <c r="G149" s="10"/>
      <c r="H149" s="10"/>
    </row>
    <row r="150" spans="4:8" x14ac:dyDescent="0.2">
      <c r="D150" s="10"/>
      <c r="E150" s="10"/>
      <c r="F150" s="10"/>
      <c r="G150" s="10"/>
      <c r="H150" s="10"/>
    </row>
    <row r="151" spans="4:8" x14ac:dyDescent="0.2">
      <c r="D151" s="10"/>
      <c r="E151" s="10"/>
      <c r="F151" s="10"/>
      <c r="G151" s="10"/>
      <c r="H151" s="10"/>
    </row>
    <row r="152" spans="4:8" x14ac:dyDescent="0.2">
      <c r="D152" s="10"/>
      <c r="E152" s="10"/>
      <c r="F152" s="10"/>
      <c r="G152" s="10"/>
      <c r="H152" s="10"/>
    </row>
    <row r="153" spans="4:8" x14ac:dyDescent="0.2">
      <c r="D153" s="10"/>
      <c r="E153" s="10"/>
      <c r="F153" s="10"/>
      <c r="G153" s="10"/>
      <c r="H153" s="10"/>
    </row>
    <row r="154" spans="4:8" x14ac:dyDescent="0.2">
      <c r="D154" s="10"/>
      <c r="E154" s="10"/>
      <c r="F154" s="10"/>
      <c r="G154" s="10"/>
      <c r="H154" s="10"/>
    </row>
    <row r="155" spans="4:8" x14ac:dyDescent="0.2">
      <c r="D155" s="10"/>
      <c r="E155" s="10"/>
      <c r="F155" s="10"/>
      <c r="G155" s="10"/>
      <c r="H155" s="10"/>
    </row>
    <row r="156" spans="4:8" x14ac:dyDescent="0.2">
      <c r="D156" s="10"/>
      <c r="E156" s="10"/>
      <c r="F156" s="10"/>
      <c r="G156" s="10"/>
      <c r="H156" s="10"/>
    </row>
    <row r="157" spans="4:8" x14ac:dyDescent="0.2">
      <c r="D157" s="10"/>
      <c r="E157" s="10"/>
      <c r="F157" s="10"/>
      <c r="G157" s="10"/>
      <c r="H157" s="10"/>
    </row>
    <row r="158" spans="4:8" x14ac:dyDescent="0.2">
      <c r="D158" s="10"/>
      <c r="E158" s="10"/>
      <c r="F158" s="10"/>
      <c r="G158" s="10"/>
      <c r="H158" s="10"/>
    </row>
  </sheetData>
  <mergeCells count="2">
    <mergeCell ref="A3:I3"/>
    <mergeCell ref="A2:I2"/>
  </mergeCells>
  <pageMargins left="0.59055118110236227" right="0.39370078740157483" top="0.98425196850393704" bottom="0.98425196850393704" header="0.51181102362204722" footer="0.51181102362204722"/>
  <pageSetup paperSize="9" scale="52" orientation="portrait" r:id="rId1"/>
  <headerFooter scaleWithDoc="0" alignWithMargins="0">
    <oddFooter>&amp;L&amp;"Arial,Kursiv"</oddFooter>
  </headerFooter>
  <rowBreaks count="1" manualBreakCount="1">
    <brk id="84" max="9" man="1"/>
  </rowBreaks>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94</vt:i4>
      </vt:variant>
      <vt:variant>
        <vt:lpstr>Namngivna områden</vt:lpstr>
      </vt:variant>
      <vt:variant>
        <vt:i4>92</vt:i4>
      </vt:variant>
    </vt:vector>
  </HeadingPairs>
  <TitlesOfParts>
    <vt:vector size="186" baseType="lpstr">
      <vt:lpstr>Instruktion</vt:lpstr>
      <vt:lpstr>Innehållsförteckning</vt:lpstr>
      <vt:lpstr>Svarsfrekvens</vt:lpstr>
      <vt:lpstr>a10_ny20</vt:lpstr>
      <vt:lpstr>a11_ny17</vt:lpstr>
      <vt:lpstr>b1_bra</vt:lpstr>
      <vt:lpstr>b1_dåligt</vt:lpstr>
      <vt:lpstr>b17_bra</vt:lpstr>
      <vt:lpstr>b17_dåligt</vt:lpstr>
      <vt:lpstr>b20_10ny20</vt:lpstr>
      <vt:lpstr>b20_11ny20</vt:lpstr>
      <vt:lpstr>b20_12ny20</vt:lpstr>
      <vt:lpstr>b20_13ny20</vt:lpstr>
      <vt:lpstr>b20_14ny20</vt:lpstr>
      <vt:lpstr>ix_MHC_blomstrande</vt:lpstr>
      <vt:lpstr>ix_MHC_måttligt</vt:lpstr>
      <vt:lpstr>ix_MHC_vissnande</vt:lpstr>
      <vt:lpstr>b20_1ny20</vt:lpstr>
      <vt:lpstr>b20_2ny20</vt:lpstr>
      <vt:lpstr>b20_3ny20</vt:lpstr>
      <vt:lpstr>b20_4ny20</vt:lpstr>
      <vt:lpstr>b20_5ny20</vt:lpstr>
      <vt:lpstr>b20_6ny20</vt:lpstr>
      <vt:lpstr>b20_7ny20</vt:lpstr>
      <vt:lpstr>b20_8ny20</vt:lpstr>
      <vt:lpstr>b20_9ny20</vt:lpstr>
      <vt:lpstr>b4_10ny20</vt:lpstr>
      <vt:lpstr>b4_1ny20</vt:lpstr>
      <vt:lpstr>b4_3ny20</vt:lpstr>
      <vt:lpstr>b4_4ny20</vt:lpstr>
      <vt:lpstr>b4_7ny20</vt:lpstr>
      <vt:lpstr>b5_1ny14</vt:lpstr>
      <vt:lpstr>b7_9ny20</vt:lpstr>
      <vt:lpstr>b8_10ny20</vt:lpstr>
      <vt:lpstr>b8_1ny20</vt:lpstr>
      <vt:lpstr>b8_2ny20</vt:lpstr>
      <vt:lpstr>b8_3ny20</vt:lpstr>
      <vt:lpstr>d1_ny20</vt:lpstr>
      <vt:lpstr>d2_ny20_mindre30</vt:lpstr>
      <vt:lpstr>d2_ny20_minst60</vt:lpstr>
      <vt:lpstr>ix_Fysisk_aktivitet</vt:lpstr>
      <vt:lpstr>d4_ny17</vt:lpstr>
      <vt:lpstr>d5_ny17</vt:lpstr>
      <vt:lpstr>ix_Förening17</vt:lpstr>
      <vt:lpstr>d8_ny17</vt:lpstr>
      <vt:lpstr>e20_1ny20_ofta</vt:lpstr>
      <vt:lpstr>e20_1ny20_sällan</vt:lpstr>
      <vt:lpstr>e20_2ny20_ofta</vt:lpstr>
      <vt:lpstr>e20_2ny20_sällan</vt:lpstr>
      <vt:lpstr>e20_3ny20_ofta</vt:lpstr>
      <vt:lpstr>e20_3ny20_sällan</vt:lpstr>
      <vt:lpstr>f1_ny14_aldrig</vt:lpstr>
      <vt:lpstr>f1_ny14_senaste30</vt:lpstr>
      <vt:lpstr>f2_ny20</vt:lpstr>
      <vt:lpstr>f6_ny17</vt:lpstr>
      <vt:lpstr>g1_ny11_aldrig</vt:lpstr>
      <vt:lpstr>g1_ny11_dagligen</vt:lpstr>
      <vt:lpstr>g1_ny11_ibland</vt:lpstr>
      <vt:lpstr>g2_ny11_aldrig</vt:lpstr>
      <vt:lpstr>g2_ny11_dagligen</vt:lpstr>
      <vt:lpstr>g2_ny11_ibland</vt:lpstr>
      <vt:lpstr>ix_Tobak</vt:lpstr>
      <vt:lpstr>h3_ny14</vt:lpstr>
      <vt:lpstr>i3_1ny20</vt:lpstr>
      <vt:lpstr>i3_2ny20</vt:lpstr>
      <vt:lpstr>i3_3ny20</vt:lpstr>
      <vt:lpstr>j20_ny20</vt:lpstr>
      <vt:lpstr>j21_ny20_aldrig</vt:lpstr>
      <vt:lpstr>j21_ny20_minst3</vt:lpstr>
      <vt:lpstr>j4_bra</vt:lpstr>
      <vt:lpstr>j4_dåligt</vt:lpstr>
      <vt:lpstr>j5_ny17</vt:lpstr>
      <vt:lpstr>j6_ny20_nej</vt:lpstr>
      <vt:lpstr>j6_ny20_ofta</vt:lpstr>
      <vt:lpstr>l3_ny20</vt:lpstr>
      <vt:lpstr>l5_ny17</vt:lpstr>
      <vt:lpstr>n1_ljust</vt:lpstr>
      <vt:lpstr>n1_mörkt</vt:lpstr>
      <vt:lpstr>n2_ny20_ljust</vt:lpstr>
      <vt:lpstr>n2_ny20_mörkt</vt:lpstr>
      <vt:lpstr>Cov21_1a</vt:lpstr>
      <vt:lpstr>Cov21_1b</vt:lpstr>
      <vt:lpstr>Cov21_1c</vt:lpstr>
      <vt:lpstr>Cov21_1d</vt:lpstr>
      <vt:lpstr>Cov21_2a</vt:lpstr>
      <vt:lpstr>Cov21_2b</vt:lpstr>
      <vt:lpstr>Cov21_2c</vt:lpstr>
      <vt:lpstr>Cov21_2d</vt:lpstr>
      <vt:lpstr>Cov21_3</vt:lpstr>
      <vt:lpstr>Cov21_4a</vt:lpstr>
      <vt:lpstr>Cov21_4b</vt:lpstr>
      <vt:lpstr>Cov21_4c</vt:lpstr>
      <vt:lpstr>Cov21_5</vt:lpstr>
      <vt:lpstr>Cov21_6</vt:lpstr>
      <vt:lpstr>a10_ny20!Utskriftsområde</vt:lpstr>
      <vt:lpstr>a11_ny17!Utskriftsområde</vt:lpstr>
      <vt:lpstr>b1_bra!Utskriftsområde</vt:lpstr>
      <vt:lpstr>b1_dåligt!Utskriftsområde</vt:lpstr>
      <vt:lpstr>b17_bra!Utskriftsområde</vt:lpstr>
      <vt:lpstr>b17_dåligt!Utskriftsområde</vt:lpstr>
      <vt:lpstr>b20_10ny20!Utskriftsområde</vt:lpstr>
      <vt:lpstr>b20_11ny20!Utskriftsområde</vt:lpstr>
      <vt:lpstr>b20_12ny20!Utskriftsområde</vt:lpstr>
      <vt:lpstr>b20_13ny20!Utskriftsområde</vt:lpstr>
      <vt:lpstr>b20_14ny20!Utskriftsområde</vt:lpstr>
      <vt:lpstr>b20_1ny20!Utskriftsområde</vt:lpstr>
      <vt:lpstr>b20_2ny20!Utskriftsområde</vt:lpstr>
      <vt:lpstr>b20_3ny20!Utskriftsområde</vt:lpstr>
      <vt:lpstr>b20_4ny20!Utskriftsområde</vt:lpstr>
      <vt:lpstr>b20_5ny20!Utskriftsområde</vt:lpstr>
      <vt:lpstr>b20_6ny20!Utskriftsområde</vt:lpstr>
      <vt:lpstr>b20_7ny20!Utskriftsområde</vt:lpstr>
      <vt:lpstr>b20_8ny20!Utskriftsområde</vt:lpstr>
      <vt:lpstr>b20_9ny20!Utskriftsområde</vt:lpstr>
      <vt:lpstr>b4_10ny20!Utskriftsområde</vt:lpstr>
      <vt:lpstr>b4_1ny20!Utskriftsområde</vt:lpstr>
      <vt:lpstr>b4_3ny20!Utskriftsområde</vt:lpstr>
      <vt:lpstr>b4_4ny20!Utskriftsområde</vt:lpstr>
      <vt:lpstr>b4_7ny20!Utskriftsområde</vt:lpstr>
      <vt:lpstr>b5_1ny14!Utskriftsområde</vt:lpstr>
      <vt:lpstr>b7_9ny20!Utskriftsområde</vt:lpstr>
      <vt:lpstr>b8_10ny20!Utskriftsområde</vt:lpstr>
      <vt:lpstr>b8_1ny20!Utskriftsområde</vt:lpstr>
      <vt:lpstr>b8_2ny20!Utskriftsområde</vt:lpstr>
      <vt:lpstr>b8_3ny20!Utskriftsområde</vt:lpstr>
      <vt:lpstr>Cov21_1a!Utskriftsområde</vt:lpstr>
      <vt:lpstr>Cov21_1b!Utskriftsområde</vt:lpstr>
      <vt:lpstr>Cov21_1c!Utskriftsområde</vt:lpstr>
      <vt:lpstr>Cov21_1d!Utskriftsområde</vt:lpstr>
      <vt:lpstr>Cov21_2a!Utskriftsområde</vt:lpstr>
      <vt:lpstr>Cov21_2b!Utskriftsområde</vt:lpstr>
      <vt:lpstr>Cov21_2c!Utskriftsområde</vt:lpstr>
      <vt:lpstr>Cov21_2d!Utskriftsområde</vt:lpstr>
      <vt:lpstr>Cov21_3!Utskriftsområde</vt:lpstr>
      <vt:lpstr>Cov21_4a!Utskriftsområde</vt:lpstr>
      <vt:lpstr>Cov21_4b!Utskriftsområde</vt:lpstr>
      <vt:lpstr>Cov21_4c!Utskriftsområde</vt:lpstr>
      <vt:lpstr>Cov21_5!Utskriftsområde</vt:lpstr>
      <vt:lpstr>Cov21_6!Utskriftsområde</vt:lpstr>
      <vt:lpstr>d1_ny20!Utskriftsområde</vt:lpstr>
      <vt:lpstr>d2_ny20_mindre30!Utskriftsområde</vt:lpstr>
      <vt:lpstr>d2_ny20_minst60!Utskriftsområde</vt:lpstr>
      <vt:lpstr>d4_ny17!Utskriftsområde</vt:lpstr>
      <vt:lpstr>d5_ny17!Utskriftsområde</vt:lpstr>
      <vt:lpstr>d8_ny17!Utskriftsområde</vt:lpstr>
      <vt:lpstr>e20_1ny20_ofta!Utskriftsområde</vt:lpstr>
      <vt:lpstr>e20_1ny20_sällan!Utskriftsområde</vt:lpstr>
      <vt:lpstr>e20_2ny20_ofta!Utskriftsområde</vt:lpstr>
      <vt:lpstr>e20_2ny20_sällan!Utskriftsområde</vt:lpstr>
      <vt:lpstr>e20_3ny20_ofta!Utskriftsområde</vt:lpstr>
      <vt:lpstr>e20_3ny20_sällan!Utskriftsområde</vt:lpstr>
      <vt:lpstr>f1_ny14_aldrig!Utskriftsområde</vt:lpstr>
      <vt:lpstr>f1_ny14_senaste30!Utskriftsområde</vt:lpstr>
      <vt:lpstr>f2_ny20!Utskriftsområde</vt:lpstr>
      <vt:lpstr>f6_ny17!Utskriftsområde</vt:lpstr>
      <vt:lpstr>g1_ny11_aldrig!Utskriftsområde</vt:lpstr>
      <vt:lpstr>g1_ny11_dagligen!Utskriftsområde</vt:lpstr>
      <vt:lpstr>g1_ny11_ibland!Utskriftsområde</vt:lpstr>
      <vt:lpstr>g2_ny11_aldrig!Utskriftsområde</vt:lpstr>
      <vt:lpstr>g2_ny11_dagligen!Utskriftsområde</vt:lpstr>
      <vt:lpstr>g2_ny11_ibland!Utskriftsområde</vt:lpstr>
      <vt:lpstr>h3_ny14!Utskriftsområde</vt:lpstr>
      <vt:lpstr>i3_1ny20!Utskriftsområde</vt:lpstr>
      <vt:lpstr>i3_2ny20!Utskriftsområde</vt:lpstr>
      <vt:lpstr>i3_3ny20!Utskriftsområde</vt:lpstr>
      <vt:lpstr>Instruktion!Utskriftsområde</vt:lpstr>
      <vt:lpstr>ix_Fysisk_aktivitet!Utskriftsområde</vt:lpstr>
      <vt:lpstr>ix_Förening17!Utskriftsområde</vt:lpstr>
      <vt:lpstr>ix_MHC_blomstrande!Utskriftsområde</vt:lpstr>
      <vt:lpstr>ix_MHC_måttligt!Utskriftsområde</vt:lpstr>
      <vt:lpstr>ix_MHC_vissnande!Utskriftsområde</vt:lpstr>
      <vt:lpstr>ix_Tobak!Utskriftsområde</vt:lpstr>
      <vt:lpstr>j20_ny20!Utskriftsområde</vt:lpstr>
      <vt:lpstr>j21_ny20_aldrig!Utskriftsområde</vt:lpstr>
      <vt:lpstr>j21_ny20_minst3!Utskriftsområde</vt:lpstr>
      <vt:lpstr>j4_bra!Utskriftsområde</vt:lpstr>
      <vt:lpstr>j4_dåligt!Utskriftsområde</vt:lpstr>
      <vt:lpstr>j5_ny17!Utskriftsområde</vt:lpstr>
      <vt:lpstr>j6_ny20_nej!Utskriftsområde</vt:lpstr>
      <vt:lpstr>j6_ny20_ofta!Utskriftsområde</vt:lpstr>
      <vt:lpstr>l3_ny20!Utskriftsområde</vt:lpstr>
      <vt:lpstr>l5_ny17!Utskriftsområde</vt:lpstr>
      <vt:lpstr>n1_ljust!Utskriftsområde</vt:lpstr>
      <vt:lpstr>n1_mörkt!Utskriftsområde</vt:lpstr>
      <vt:lpstr>n2_ny20_ljust!Utskriftsområde</vt:lpstr>
      <vt:lpstr>n2_ny20_mörkt!Utskriftsområde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Persson Carina, Regionkansliet Hållbar utveckling</cp:lastModifiedBy>
  <cp:lastPrinted>2021-03-31T10:16:13Z</cp:lastPrinted>
  <dcterms:created xsi:type="dcterms:W3CDTF">2005-08-30T13:26:15Z</dcterms:created>
  <dcterms:modified xsi:type="dcterms:W3CDTF">2021-06-14T17:23:43Z</dcterms:modified>
</cp:coreProperties>
</file>